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aier\Desktop\"/>
    </mc:Choice>
  </mc:AlternateContent>
  <xr:revisionPtr revIDLastSave="0" documentId="13_ncr:1_{A1C77758-8329-43C6-96D8-2C59F2BA344A}" xr6:coauthVersionLast="47" xr6:coauthVersionMax="47" xr10:uidLastSave="{00000000-0000-0000-0000-000000000000}"/>
  <bookViews>
    <workbookView xWindow="-120" yWindow="-120" windowWidth="29040" windowHeight="15720" xr2:uid="{C17851FC-9A7B-4EAB-9C0B-00223557F885}"/>
  </bookViews>
  <sheets>
    <sheet name="Fragebogen" sheetId="1" r:id="rId1"/>
    <sheet name="Daten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2" i="2" l="1"/>
  <c r="AP2" i="2"/>
  <c r="AO2" i="2"/>
  <c r="Z2" i="2" l="1"/>
  <c r="Y2" i="2"/>
  <c r="X2" i="2"/>
  <c r="W2" i="2"/>
  <c r="V2" i="2"/>
  <c r="U2" i="2"/>
  <c r="T2" i="2"/>
  <c r="S2" i="2"/>
  <c r="O2" i="2"/>
  <c r="N2" i="2"/>
  <c r="M2" i="2"/>
  <c r="L2" i="2"/>
  <c r="K2" i="2"/>
  <c r="J2" i="2"/>
  <c r="H24" i="1"/>
  <c r="H25" i="1"/>
  <c r="H26" i="1"/>
  <c r="BB2" i="2"/>
  <c r="BA2" i="2"/>
  <c r="AZ2" i="2"/>
  <c r="AY2" i="2"/>
  <c r="AX2" i="2"/>
  <c r="AW2" i="2"/>
  <c r="AV2" i="2"/>
  <c r="AU2" i="2"/>
  <c r="AT2" i="2"/>
  <c r="AS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R2" i="2"/>
  <c r="Q2" i="2"/>
  <c r="P2" i="2"/>
  <c r="I2" i="2"/>
  <c r="H2" i="2"/>
  <c r="G2" i="2"/>
  <c r="F2" i="2"/>
  <c r="E2" i="2"/>
  <c r="C2" i="2"/>
  <c r="B2" i="2"/>
  <c r="A2" i="2"/>
  <c r="H68" i="1"/>
  <c r="H67" i="1"/>
  <c r="H66" i="1"/>
  <c r="H58" i="1"/>
  <c r="H57" i="1"/>
  <c r="H56" i="1"/>
  <c r="H27" i="1"/>
  <c r="H23" i="1"/>
  <c r="H21" i="1"/>
  <c r="H20" i="1"/>
  <c r="H19" i="1"/>
  <c r="H18" i="1"/>
  <c r="H17" i="1"/>
  <c r="H16" i="1"/>
  <c r="H15" i="1"/>
  <c r="H14" i="1"/>
  <c r="H13" i="1"/>
  <c r="H12" i="1"/>
  <c r="H11" i="1"/>
  <c r="I15" i="1" s="1"/>
  <c r="I68" i="1" l="1"/>
  <c r="I58" i="1"/>
  <c r="I27" i="1"/>
  <c r="I21" i="1"/>
</calcChain>
</file>

<file path=xl/sharedStrings.xml><?xml version="1.0" encoding="utf-8"?>
<sst xmlns="http://schemas.openxmlformats.org/spreadsheetml/2006/main" count="183" uniqueCount="159">
  <si>
    <t>Konjunkturumfrage - Frühjahr 2026</t>
  </si>
  <si>
    <r>
      <rPr>
        <b/>
        <sz val="10"/>
        <rFont val="Calibri"/>
        <family val="2"/>
      </rPr>
      <t>Bezirksgruppe Ulm</t>
    </r>
    <r>
      <rPr>
        <sz val="10"/>
        <rFont val="Calibri"/>
        <family val="2"/>
      </rPr>
      <t xml:space="preserve">
maier@suedwestmetall.de</t>
    </r>
  </si>
  <si>
    <t>Beantwortet von Firma: (bitte bei Antwort für mehrere Firmen ALLE angeben)</t>
  </si>
  <si>
    <t>Ansprechpartner bei Rückfragen:</t>
  </si>
  <si>
    <t>Tel. Durchwahl</t>
  </si>
  <si>
    <t>1.</t>
  </si>
  <si>
    <r>
      <t xml:space="preserve">Umsatz 2025 gesamt </t>
    </r>
    <r>
      <rPr>
        <sz val="10"/>
        <rFont val="Calibri"/>
        <family val="2"/>
      </rPr>
      <t>(Standort(e) in der Region):</t>
    </r>
  </si>
  <si>
    <r>
      <t>Mio</t>
    </r>
    <r>
      <rPr>
        <sz val="10"/>
        <rFont val="Calibri"/>
        <family val="2"/>
      </rPr>
      <t>. EUR</t>
    </r>
  </si>
  <si>
    <t xml:space="preserve">  - davon Exportumsatz</t>
  </si>
  <si>
    <r>
      <t xml:space="preserve">Umsatz 2024 gesamt </t>
    </r>
    <r>
      <rPr>
        <sz val="10"/>
        <rFont val="Calibri"/>
        <family val="2"/>
      </rPr>
      <t>(Standort(e) in der Region):</t>
    </r>
  </si>
  <si>
    <t>2.</t>
  </si>
  <si>
    <r>
      <t xml:space="preserve">Welche </t>
    </r>
    <r>
      <rPr>
        <b/>
        <sz val="10"/>
        <rFont val="Calibri"/>
        <family val="2"/>
      </rPr>
      <t>Umsatzentwicklung</t>
    </r>
    <r>
      <rPr>
        <sz val="10"/>
        <rFont val="Calibri"/>
        <family val="2"/>
      </rPr>
      <t xml:space="preserve"> planen Sie</t>
    </r>
  </si>
  <si>
    <t>erhebliche Steigerung &gt;10%</t>
  </si>
  <si>
    <t>(bitte mit x ankreuzen)</t>
  </si>
  <si>
    <t>für 2026 gegenüber 2025?</t>
  </si>
  <si>
    <t>leichte Steigerung</t>
  </si>
  <si>
    <t>Niveau halten</t>
  </si>
  <si>
    <t>leichter Rückgang</t>
  </si>
  <si>
    <t>erheblicher Rückgang &gt;10 %</t>
  </si>
  <si>
    <t>3.</t>
  </si>
  <si>
    <r>
      <rPr>
        <b/>
        <sz val="10"/>
        <rFont val="Calibri"/>
        <family val="2"/>
      </rPr>
      <t>EBIT-Marge 2025</t>
    </r>
    <r>
      <rPr>
        <sz val="10"/>
        <rFont val="Calibri"/>
        <family val="2"/>
      </rPr>
      <t xml:space="preserve"> </t>
    </r>
  </si>
  <si>
    <t>&gt; 4 %</t>
  </si>
  <si>
    <t>(bitte mit x
ankreuzen)</t>
  </si>
  <si>
    <t>&gt; 3 bis 4 %</t>
  </si>
  <si>
    <t>&gt; 2 bis 3 %</t>
  </si>
  <si>
    <t>&gt; 1 bis 2 %</t>
  </si>
  <si>
    <t>&gt; 0 bis 1 %</t>
  </si>
  <si>
    <t>&lt;  0 %</t>
  </si>
  <si>
    <t>4.</t>
  </si>
  <si>
    <t>Welcher wirtschaftliche Faktor hat den größten Einfluss auf Ihr Unternehmen?</t>
  </si>
  <si>
    <t>Zinssätze</t>
  </si>
  <si>
    <t>Rohstoffpreise</t>
  </si>
  <si>
    <t>Energiepreise</t>
  </si>
  <si>
    <t>Handelskonflikte</t>
  </si>
  <si>
    <t>Fachkräftemangel</t>
  </si>
  <si>
    <t>Sonstige</t>
  </si>
  <si>
    <t>Freifeld</t>
  </si>
  <si>
    <t>5.</t>
  </si>
  <si>
    <r>
      <t>Geplantes</t>
    </r>
    <r>
      <rPr>
        <b/>
        <sz val="10"/>
        <rFont val="Calibri"/>
        <family val="2"/>
      </rPr>
      <t xml:space="preserve"> Investitionsvolumen</t>
    </r>
    <r>
      <rPr>
        <sz val="10"/>
        <rFont val="Calibri"/>
        <family val="2"/>
      </rPr>
      <t xml:space="preserve"> für 2026 (In- und Ausland):</t>
    </r>
  </si>
  <si>
    <t>EUR</t>
  </si>
  <si>
    <t xml:space="preserve">  - davon außerhalb Deutschlands</t>
  </si>
  <si>
    <r>
      <t xml:space="preserve">Investitionsvolumen </t>
    </r>
    <r>
      <rPr>
        <sz val="10"/>
        <rFont val="Calibri"/>
        <family val="2"/>
      </rPr>
      <t>im Vorjahr 2025:</t>
    </r>
  </si>
  <si>
    <t>6.</t>
  </si>
  <si>
    <t>Falls Sie zunehmend im Ausland investieren: Was sind die wichtigsten Gründe dafür?</t>
  </si>
  <si>
    <t>Mehrfachnennung möglich</t>
  </si>
  <si>
    <t>Wir folgen unseren Kunden</t>
  </si>
  <si>
    <t>Hohe Arbeitskosten in D</t>
  </si>
  <si>
    <t>Hohe Energiekosten in D</t>
  </si>
  <si>
    <t>Hohe Steuern in D</t>
  </si>
  <si>
    <t>Bürokratie, langsame 
Genehmigungsverfahren in D</t>
  </si>
  <si>
    <t>Fehlende Fachkräfte in D</t>
  </si>
  <si>
    <t>Fehlende Förderung in D</t>
  </si>
  <si>
    <t>Schlechte Infrastruktur in D (Verkehr, digital, ...)</t>
  </si>
  <si>
    <t>7.</t>
  </si>
  <si>
    <r>
      <t>Auftrags</t>
    </r>
    <r>
      <rPr>
        <b/>
        <i/>
        <sz val="10"/>
        <rFont val="Calibri"/>
        <family val="2"/>
      </rPr>
      <t>bestand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1. Quartal 2026 im Vergleich zum Vorjahresquartal:</t>
    </r>
    <r>
      <rPr>
        <b/>
        <sz val="10"/>
        <rFont val="Calibri"/>
        <family val="2"/>
      </rPr>
      <t xml:space="preserve"> </t>
    </r>
  </si>
  <si>
    <t>plus/minus/gleich</t>
  </si>
  <si>
    <r>
      <t xml:space="preserve">Geschätzte </t>
    </r>
    <r>
      <rPr>
        <b/>
        <sz val="10"/>
        <rFont val="Calibri"/>
        <family val="2"/>
      </rPr>
      <t>Auftrags</t>
    </r>
    <r>
      <rPr>
        <b/>
        <i/>
        <sz val="10"/>
        <rFont val="Calibri"/>
        <family val="2"/>
      </rPr>
      <t>entwicklung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 xml:space="preserve">in 2026: </t>
    </r>
  </si>
  <si>
    <r>
      <t>Geschätzte Auftragsentwicklung in</t>
    </r>
    <r>
      <rPr>
        <b/>
        <sz val="10"/>
        <rFont val="Calibri"/>
        <family val="2"/>
      </rPr>
      <t xml:space="preserve"> 2027</t>
    </r>
    <r>
      <rPr>
        <sz val="10"/>
        <rFont val="Calibri"/>
        <family val="2"/>
      </rPr>
      <t xml:space="preserve"> gegenüber 2026: </t>
    </r>
  </si>
  <si>
    <t>8.</t>
  </si>
  <si>
    <r>
      <t xml:space="preserve">Durchschnittliche </t>
    </r>
    <r>
      <rPr>
        <b/>
        <sz val="10"/>
        <rFont val="Calibri"/>
        <family val="2"/>
      </rPr>
      <t>Maschinen</t>
    </r>
    <r>
      <rPr>
        <sz val="10"/>
        <rFont val="Calibri"/>
        <family val="2"/>
      </rPr>
      <t>k</t>
    </r>
    <r>
      <rPr>
        <b/>
        <sz val="10"/>
        <rFont val="Calibri"/>
        <family val="2"/>
      </rPr>
      <t>apazitätsauslastung</t>
    </r>
    <r>
      <rPr>
        <sz val="10"/>
        <rFont val="Calibri"/>
        <family val="2"/>
      </rPr>
      <t xml:space="preserve"> 2025 in %</t>
    </r>
    <r>
      <rPr>
        <b/>
        <sz val="10"/>
        <rFont val="Calibri"/>
        <family val="2"/>
      </rPr>
      <t>:</t>
    </r>
  </si>
  <si>
    <t>Prozent</t>
  </si>
  <si>
    <t xml:space="preserve">  - aktuelle Maschinenkapazitätsauslastung 01.04.2026 in %:</t>
  </si>
  <si>
    <r>
      <t xml:space="preserve">  - wurde in 2025 </t>
    </r>
    <r>
      <rPr>
        <b/>
        <sz val="10"/>
        <rFont val="Calibri"/>
        <family val="2"/>
      </rPr>
      <t>Kurzarbeit</t>
    </r>
    <r>
      <rPr>
        <sz val="10"/>
        <rFont val="Calibri"/>
        <family val="2"/>
      </rPr>
      <t xml:space="preserve"> geleistet?</t>
    </r>
  </si>
  <si>
    <t>ja/nein</t>
  </si>
  <si>
    <t xml:space="preserve">  - aktuell Kurzarbeit</t>
  </si>
  <si>
    <t>ja/nein/geplant</t>
  </si>
  <si>
    <t>9.</t>
  </si>
  <si>
    <r>
      <t>Personalstand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 xml:space="preserve">gesamt </t>
    </r>
    <r>
      <rPr>
        <sz val="10"/>
        <rFont val="Calibri"/>
        <family val="2"/>
      </rPr>
      <t xml:space="preserve">zum 01.04.2026, Standort(e) in der Region </t>
    </r>
  </si>
  <si>
    <t>(inkl. befristete Beschäftigte, Azubis, aber OHNE Zeitarbeitnehmer):</t>
  </si>
  <si>
    <t>Anzahl</t>
  </si>
  <si>
    <r>
      <t>Davon</t>
    </r>
    <r>
      <rPr>
        <sz val="10"/>
        <rFont val="Calibri"/>
        <family val="2"/>
      </rPr>
      <t xml:space="preserve"> sind  - </t>
    </r>
    <r>
      <rPr>
        <b/>
        <sz val="10"/>
        <rFont val="Calibri"/>
        <family val="2"/>
      </rPr>
      <t>befristete</t>
    </r>
    <r>
      <rPr>
        <sz val="10"/>
        <rFont val="Calibri"/>
        <family val="2"/>
      </rPr>
      <t xml:space="preserve"> Arbeitsverhältnisse:</t>
    </r>
  </si>
  <si>
    <r>
      <t xml:space="preserve">                    - </t>
    </r>
    <r>
      <rPr>
        <b/>
        <sz val="10"/>
        <rFont val="Calibri"/>
        <family val="2"/>
      </rPr>
      <t>Azubis</t>
    </r>
    <r>
      <rPr>
        <sz val="10"/>
        <rFont val="Calibri"/>
        <family val="2"/>
      </rPr>
      <t>:</t>
    </r>
  </si>
  <si>
    <r>
      <t xml:space="preserve">                    - Beschäftigte in </t>
    </r>
    <r>
      <rPr>
        <b/>
        <sz val="10"/>
        <rFont val="Calibri"/>
        <family val="2"/>
      </rPr>
      <t>Altersteilzeit</t>
    </r>
    <r>
      <rPr>
        <sz val="10"/>
        <rFont val="Calibri"/>
        <family val="2"/>
      </rPr>
      <t xml:space="preserve"> (Aktiv + Passiv)</t>
    </r>
  </si>
  <si>
    <r>
      <t xml:space="preserve">Wie viele </t>
    </r>
    <r>
      <rPr>
        <b/>
        <sz val="10"/>
        <rFont val="Calibri"/>
        <family val="2"/>
      </rPr>
      <t>Zeitarbeitnehmer</t>
    </r>
    <r>
      <rPr>
        <sz val="10"/>
        <rFont val="Calibri"/>
        <family val="2"/>
      </rPr>
      <t xml:space="preserve"> beschäftigten Sie?</t>
    </r>
  </si>
  <si>
    <t>10.</t>
  </si>
  <si>
    <r>
      <t xml:space="preserve">Wie wird sich die </t>
    </r>
    <r>
      <rPr>
        <b/>
        <sz val="10"/>
        <rFont val="Calibri"/>
        <family val="2"/>
      </rPr>
      <t>Beschäftigtenzahl</t>
    </r>
    <r>
      <rPr>
        <sz val="10"/>
        <rFont val="Calibri"/>
        <family val="2"/>
      </rPr>
      <t xml:space="preserve"> im Jahr 2026</t>
    </r>
  </si>
  <si>
    <t xml:space="preserve">Geplanter Aufbau um </t>
  </si>
  <si>
    <t>voraussichtlich entwickeln?</t>
  </si>
  <si>
    <t xml:space="preserve">Keine Veränderung </t>
  </si>
  <si>
    <t xml:space="preserve">Geplanter Abbau um </t>
  </si>
  <si>
    <t>11.</t>
  </si>
  <si>
    <r>
      <t xml:space="preserve">Aktuell nicht besetzte </t>
    </r>
    <r>
      <rPr>
        <b/>
        <sz val="10"/>
        <rFont val="Calibri"/>
        <family val="2"/>
      </rPr>
      <t>Arbeitsplätze:</t>
    </r>
  </si>
  <si>
    <t xml:space="preserve">  - davon unbesetzte Ingenieurstellen</t>
  </si>
  <si>
    <t xml:space="preserve">  - davon unbesetzte Facharbeiterstellen</t>
  </si>
  <si>
    <t>12.</t>
  </si>
  <si>
    <r>
      <t xml:space="preserve">Anzahl der </t>
    </r>
    <r>
      <rPr>
        <b/>
        <sz val="10"/>
        <rFont val="Calibri"/>
        <family val="2"/>
      </rPr>
      <t>angebotenen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>Ausbildungsplätze</t>
    </r>
    <r>
      <rPr>
        <sz val="10"/>
        <rFont val="Calibri"/>
        <family val="2"/>
      </rPr>
      <t xml:space="preserve"> mit Ausbildungsbeginn 2026:</t>
    </r>
  </si>
  <si>
    <t xml:space="preserve">  - davon studentische Ausbildungsplätze (DHBW, Ulmer Modell o.ä.)</t>
  </si>
  <si>
    <t xml:space="preserve">  - davon (von allen) noch unbesetzt:</t>
  </si>
  <si>
    <t>13.</t>
  </si>
  <si>
    <r>
      <t xml:space="preserve">Die Zahl </t>
    </r>
    <r>
      <rPr>
        <b/>
        <sz val="10"/>
        <rFont val="Calibri"/>
        <family val="2"/>
      </rPr>
      <t>neu eingestellter Azubis</t>
    </r>
    <r>
      <rPr>
        <sz val="10"/>
        <rFont val="Calibri"/>
        <family val="2"/>
      </rPr>
      <t xml:space="preserve"> dürfte </t>
    </r>
  </si>
  <si>
    <t xml:space="preserve">steigen </t>
  </si>
  <si>
    <t>2027 gegenüber dem Jahr 2026:</t>
  </si>
  <si>
    <t xml:space="preserve">unverändert sein </t>
  </si>
  <si>
    <t xml:space="preserve">rückläufig sein </t>
  </si>
  <si>
    <t>14.</t>
  </si>
  <si>
    <t>Haben Sie weitere, möglichst konkrete, Themen/Botschaften, die wir im Pressegespräch platzieren sollen?</t>
  </si>
  <si>
    <t>Freitext</t>
  </si>
  <si>
    <t>Vielen Dank für Ihre Teilnahme!</t>
  </si>
  <si>
    <t>X</t>
  </si>
  <si>
    <t>ja</t>
  </si>
  <si>
    <t>nein</t>
  </si>
  <si>
    <t>geplant</t>
  </si>
  <si>
    <t>plus</t>
  </si>
  <si>
    <t>minus</t>
  </si>
  <si>
    <t>gleich</t>
  </si>
  <si>
    <t>Wir haben Interesse an einer regionalen Personalüberlassung innerhalb der Branche</t>
  </si>
  <si>
    <t>Firma</t>
  </si>
  <si>
    <t>Ansprechpartner</t>
  </si>
  <si>
    <t>Durchwahl</t>
  </si>
  <si>
    <t>Übernahme</t>
  </si>
  <si>
    <t>Frage 1</t>
  </si>
  <si>
    <t>Frage 1-1</t>
  </si>
  <si>
    <t>Frage 1-2</t>
  </si>
  <si>
    <t>Frage 2</t>
  </si>
  <si>
    <t>Frage 3</t>
  </si>
  <si>
    <t>Frage 4</t>
  </si>
  <si>
    <t>Frage 4-1</t>
  </si>
  <si>
    <t>Frage 4-2</t>
  </si>
  <si>
    <t>Frage 4-3</t>
  </si>
  <si>
    <t>Frage 4-4</t>
  </si>
  <si>
    <t>Frage 4-5</t>
  </si>
  <si>
    <t>Frage 5</t>
  </si>
  <si>
    <t>Frage 5-1</t>
  </si>
  <si>
    <t>Frage 5-2</t>
  </si>
  <si>
    <t xml:space="preserve"> Frage 6-1</t>
  </si>
  <si>
    <t xml:space="preserve"> Frage 6-2</t>
  </si>
  <si>
    <t xml:space="preserve"> Frage 6-3</t>
  </si>
  <si>
    <t xml:space="preserve"> Frage 6-4</t>
  </si>
  <si>
    <t xml:space="preserve"> Frage 6-5 </t>
  </si>
  <si>
    <t xml:space="preserve"> Frage 6-6</t>
  </si>
  <si>
    <t xml:space="preserve"> Frage 6-7</t>
  </si>
  <si>
    <t xml:space="preserve"> Frage 6-8</t>
  </si>
  <si>
    <t>Frage 7</t>
  </si>
  <si>
    <t>Frage 7-1</t>
  </si>
  <si>
    <t>Frage 7-2</t>
  </si>
  <si>
    <t>Frage 8</t>
  </si>
  <si>
    <t>Frage 8-1</t>
  </si>
  <si>
    <t>Frage 8-2</t>
  </si>
  <si>
    <t>Frage 8-3</t>
  </si>
  <si>
    <t>Frage 9</t>
  </si>
  <si>
    <t>Frage 9-1</t>
  </si>
  <si>
    <t>Frage 9-2</t>
  </si>
  <si>
    <t>Frage 9-3</t>
  </si>
  <si>
    <t>Frage 9-4</t>
  </si>
  <si>
    <t>Frage 10</t>
  </si>
  <si>
    <t>Frage 10-1</t>
  </si>
  <si>
    <t>Frage 10-2</t>
  </si>
  <si>
    <t>Frage 10-3</t>
  </si>
  <si>
    <t>Frage 11</t>
  </si>
  <si>
    <t>Frage 11-1</t>
  </si>
  <si>
    <t>Frage 11-2</t>
  </si>
  <si>
    <t>Frage 12</t>
  </si>
  <si>
    <t>Frage 12-1</t>
  </si>
  <si>
    <t>Frage 12-2</t>
  </si>
  <si>
    <t xml:space="preserve"> Frage 13 </t>
  </si>
  <si>
    <t xml:space="preserve"> Frage 13-1 </t>
  </si>
  <si>
    <t xml:space="preserve"> Frage 13-2 </t>
  </si>
  <si>
    <t xml:space="preserve"> Frage 14 </t>
  </si>
  <si>
    <r>
      <t xml:space="preserve">Senden Sie diesen Fragebogen bitte ausgefüllt bis 
</t>
    </r>
    <r>
      <rPr>
        <b/>
        <sz val="12"/>
        <rFont val="Calibri"/>
        <family val="2"/>
      </rPr>
      <t>Freitag, 17. April 2026</t>
    </r>
    <r>
      <rPr>
        <sz val="10"/>
        <rFont val="Calibri"/>
        <family val="2"/>
      </rPr>
      <t xml:space="preserve">
per E-Mail an
u</t>
    </r>
    <r>
      <rPr>
        <b/>
        <sz val="10"/>
        <rFont val="Calibri"/>
        <family val="2"/>
      </rPr>
      <t>lm@suedwestmetall.de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</si>
</sst>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"/>
  </numFmts>
  <fonts count="14" x14ac:knownFonts="1">
    <font>
      <sz val="11"/>
      <color theme="1"/>
      <name val="Aptos Narrow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0"/>
      <name val="Humnst777 BT"/>
      <family val="2"/>
    </font>
    <font>
      <b/>
      <sz val="16"/>
      <name val="Calibri"/>
      <family val="2"/>
    </font>
    <font>
      <b/>
      <sz val="12"/>
      <name val="Calibri"/>
      <family val="2"/>
    </font>
    <font>
      <sz val="10"/>
      <name val="Arial"/>
      <family val="2"/>
    </font>
    <font>
      <sz val="10"/>
      <color indexed="10"/>
      <name val="Calibri"/>
      <family val="2"/>
    </font>
    <font>
      <b/>
      <sz val="10"/>
      <name val="Humnst777 BT"/>
      <family val="2"/>
    </font>
    <font>
      <b/>
      <i/>
      <sz val="10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32">
    <xf numFmtId="0" fontId="0" fillId="0" borderId="0" xfId="0"/>
    <xf numFmtId="4" fontId="1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3" fillId="0" borderId="0" xfId="0" applyFont="1" applyProtection="1">
      <protection hidden="1"/>
    </xf>
    <xf numFmtId="0" fontId="3" fillId="0" borderId="0" xfId="0" applyFont="1" applyAlignment="1" applyProtection="1">
      <alignment vertical="top"/>
      <protection hidden="1"/>
    </xf>
    <xf numFmtId="0" fontId="3" fillId="0" borderId="0" xfId="0" applyFont="1" applyAlignment="1">
      <alignment vertical="top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>
      <alignment horizontal="center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>
      <alignment horizontal="center" vertical="center"/>
    </xf>
    <xf numFmtId="3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3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/>
    <xf numFmtId="3" fontId="0" fillId="0" borderId="0" xfId="0" applyNumberFormat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2" fillId="3" borderId="0" xfId="0" applyFont="1" applyFill="1"/>
    <xf numFmtId="0" fontId="3" fillId="3" borderId="0" xfId="0" applyFont="1" applyFill="1"/>
    <xf numFmtId="0" fontId="4" fillId="3" borderId="0" xfId="0" applyFont="1" applyFill="1" applyAlignment="1">
      <alignment vertical="center"/>
    </xf>
    <xf numFmtId="0" fontId="1" fillId="3" borderId="0" xfId="0" applyFont="1" applyFill="1" applyAlignment="1">
      <alignment vertical="top"/>
    </xf>
    <xf numFmtId="0" fontId="1" fillId="3" borderId="0" xfId="0" applyFont="1" applyFill="1" applyAlignment="1">
      <alignment horizontal="right" vertical="top" wrapText="1"/>
    </xf>
    <xf numFmtId="0" fontId="1" fillId="3" borderId="0" xfId="0" applyFont="1" applyFill="1" applyAlignment="1">
      <alignment horizontal="left" vertical="top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3" fillId="3" borderId="0" xfId="0" applyFont="1" applyFill="1" applyAlignment="1">
      <alignment vertical="top"/>
    </xf>
    <xf numFmtId="0" fontId="2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vertical="center"/>
    </xf>
    <xf numFmtId="0" fontId="7" fillId="3" borderId="14" xfId="0" applyFont="1" applyFill="1" applyBorder="1" applyAlignment="1">
      <alignment vertical="center"/>
    </xf>
    <xf numFmtId="0" fontId="2" fillId="3" borderId="15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 wrapText="1"/>
    </xf>
    <xf numFmtId="10" fontId="1" fillId="3" borderId="17" xfId="0" applyNumberFormat="1" applyFont="1" applyFill="1" applyBorder="1" applyAlignment="1">
      <alignment horizontal="right" vertical="center" wrapText="1"/>
    </xf>
    <xf numFmtId="0" fontId="1" fillId="3" borderId="5" xfId="0" applyFont="1" applyFill="1" applyBorder="1" applyAlignment="1">
      <alignment horizontal="left" vertical="center" textRotation="90"/>
    </xf>
    <xf numFmtId="0" fontId="1" fillId="3" borderId="18" xfId="0" applyFont="1" applyFill="1" applyBorder="1" applyAlignment="1">
      <alignment vertical="center"/>
    </xf>
    <xf numFmtId="10" fontId="1" fillId="3" borderId="11" xfId="0" applyNumberFormat="1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horizontal="left" vertical="center" textRotation="90"/>
    </xf>
    <xf numFmtId="0" fontId="1" fillId="3" borderId="19" xfId="0" applyFont="1" applyFill="1" applyBorder="1" applyAlignment="1">
      <alignment vertical="center"/>
    </xf>
    <xf numFmtId="10" fontId="1" fillId="3" borderId="20" xfId="0" applyNumberFormat="1" applyFont="1" applyFill="1" applyBorder="1" applyAlignment="1">
      <alignment horizontal="right" vertical="center" wrapText="1"/>
    </xf>
    <xf numFmtId="0" fontId="1" fillId="3" borderId="13" xfId="0" applyFont="1" applyFill="1" applyBorder="1" applyAlignment="1">
      <alignment horizontal="left" vertical="center" textRotation="90"/>
    </xf>
    <xf numFmtId="0" fontId="1" fillId="3" borderId="16" xfId="0" applyFont="1" applyFill="1" applyBorder="1" applyAlignment="1">
      <alignment vertical="top" wrapText="1"/>
    </xf>
    <xf numFmtId="0" fontId="1" fillId="3" borderId="5" xfId="0" applyFont="1" applyFill="1" applyBorder="1" applyAlignment="1">
      <alignment horizontal="left" vertical="center" textRotation="90" wrapText="1"/>
    </xf>
    <xf numFmtId="0" fontId="1" fillId="3" borderId="18" xfId="0" applyFont="1" applyFill="1" applyBorder="1" applyAlignment="1">
      <alignment vertical="top" wrapText="1"/>
    </xf>
    <xf numFmtId="0" fontId="1" fillId="3" borderId="0" xfId="0" applyFont="1" applyFill="1" applyAlignment="1">
      <alignment vertical="top" wrapText="1"/>
    </xf>
    <xf numFmtId="0" fontId="3" fillId="3" borderId="19" xfId="0" applyFont="1" applyFill="1" applyBorder="1"/>
    <xf numFmtId="0" fontId="2" fillId="3" borderId="1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vertical="center"/>
    </xf>
    <xf numFmtId="0" fontId="2" fillId="3" borderId="18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right" vertical="center"/>
    </xf>
    <xf numFmtId="0" fontId="1" fillId="3" borderId="12" xfId="0" applyFont="1" applyFill="1" applyBorder="1" applyAlignment="1">
      <alignment horizontal="right" vertical="center"/>
    </xf>
    <xf numFmtId="0" fontId="1" fillId="3" borderId="21" xfId="0" applyFont="1" applyFill="1" applyBorder="1" applyAlignment="1">
      <alignment horizontal="right" vertical="center"/>
    </xf>
    <xf numFmtId="0" fontId="1" fillId="3" borderId="22" xfId="0" applyFont="1" applyFill="1" applyBorder="1" applyAlignment="1">
      <alignment horizontal="left" vertical="center" textRotation="90"/>
    </xf>
    <xf numFmtId="0" fontId="1" fillId="3" borderId="20" xfId="0" applyFont="1" applyFill="1" applyBorder="1" applyAlignment="1">
      <alignment horizontal="right" vertical="center"/>
    </xf>
    <xf numFmtId="0" fontId="1" fillId="3" borderId="13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17" xfId="0" applyFont="1" applyFill="1" applyBorder="1" applyAlignment="1">
      <alignment vertical="center"/>
    </xf>
    <xf numFmtId="0" fontId="2" fillId="3" borderId="23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2" fillId="3" borderId="19" xfId="0" applyFont="1" applyFill="1" applyBorder="1" applyAlignment="1">
      <alignment vertical="center"/>
    </xf>
    <xf numFmtId="0" fontId="1" fillId="3" borderId="20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3" fontId="1" fillId="3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horizontal="center"/>
    </xf>
    <xf numFmtId="0" fontId="8" fillId="3" borderId="0" xfId="0" applyFont="1" applyFill="1"/>
    <xf numFmtId="0" fontId="2" fillId="3" borderId="16" xfId="0" applyFont="1" applyFill="1" applyBorder="1" applyAlignment="1">
      <alignment vertical="center"/>
    </xf>
    <xf numFmtId="0" fontId="1" fillId="3" borderId="25" xfId="0" applyFont="1" applyFill="1" applyBorder="1" applyAlignment="1">
      <alignment vertical="center"/>
    </xf>
    <xf numFmtId="0" fontId="8" fillId="3" borderId="8" xfId="0" applyFont="1" applyFill="1" applyBorder="1"/>
    <xf numFmtId="0" fontId="1" fillId="3" borderId="0" xfId="0" applyFont="1" applyFill="1" applyAlignment="1">
      <alignment horizontal="right" vertical="center"/>
    </xf>
    <xf numFmtId="0" fontId="2" fillId="3" borderId="18" xfId="0" applyFont="1" applyFill="1" applyBorder="1" applyAlignment="1">
      <alignment vertical="center"/>
    </xf>
    <xf numFmtId="0" fontId="1" fillId="3" borderId="23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vertical="center" wrapText="1"/>
    </xf>
    <xf numFmtId="0" fontId="1" fillId="3" borderId="23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vertical="center"/>
    </xf>
    <xf numFmtId="0" fontId="1" fillId="3" borderId="27" xfId="0" applyFont="1" applyFill="1" applyBorder="1" applyAlignment="1">
      <alignment vertical="center"/>
    </xf>
    <xf numFmtId="0" fontId="2" fillId="3" borderId="26" xfId="0" applyFont="1" applyFill="1" applyBorder="1" applyAlignment="1">
      <alignment vertical="center"/>
    </xf>
    <xf numFmtId="0" fontId="1" fillId="3" borderId="28" xfId="0" applyFont="1" applyFill="1" applyBorder="1" applyAlignment="1">
      <alignment vertical="center"/>
    </xf>
    <xf numFmtId="0" fontId="1" fillId="3" borderId="29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0" fontId="1" fillId="3" borderId="16" xfId="0" applyFont="1" applyFill="1" applyBorder="1"/>
    <xf numFmtId="0" fontId="1" fillId="3" borderId="17" xfId="0" applyFont="1" applyFill="1" applyBorder="1" applyAlignment="1">
      <alignment horizontal="right" vertical="center"/>
    </xf>
    <xf numFmtId="0" fontId="1" fillId="3" borderId="30" xfId="0" applyFont="1" applyFill="1" applyBorder="1" applyAlignment="1">
      <alignment vertical="center"/>
    </xf>
    <xf numFmtId="0" fontId="1" fillId="3" borderId="18" xfId="0" applyFont="1" applyFill="1" applyBorder="1" applyAlignment="1">
      <alignment vertical="top"/>
    </xf>
    <xf numFmtId="0" fontId="1" fillId="3" borderId="11" xfId="0" applyFont="1" applyFill="1" applyBorder="1" applyAlignment="1">
      <alignment horizontal="right" vertical="center"/>
    </xf>
    <xf numFmtId="0" fontId="1" fillId="3" borderId="22" xfId="0" applyFont="1" applyFill="1" applyBorder="1" applyAlignment="1">
      <alignment vertical="center"/>
    </xf>
    <xf numFmtId="0" fontId="1" fillId="3" borderId="14" xfId="0" applyFont="1" applyFill="1" applyBorder="1" applyAlignment="1">
      <alignment horizontal="right" vertical="center"/>
    </xf>
    <xf numFmtId="0" fontId="1" fillId="3" borderId="19" xfId="0" applyFont="1" applyFill="1" applyBorder="1" applyAlignment="1">
      <alignment horizontal="right" vertical="center" wrapText="1"/>
    </xf>
    <xf numFmtId="0" fontId="1" fillId="3" borderId="24" xfId="0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vertical="center"/>
    </xf>
    <xf numFmtId="0" fontId="1" fillId="3" borderId="26" xfId="0" quotePrefix="1" applyFont="1" applyFill="1" applyBorder="1" applyAlignment="1">
      <alignment vertical="center"/>
    </xf>
    <xf numFmtId="0" fontId="1" fillId="3" borderId="17" xfId="0" applyFont="1" applyFill="1" applyBorder="1" applyAlignment="1">
      <alignment horizontal="right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right" vertical="center" wrapText="1"/>
    </xf>
    <xf numFmtId="0" fontId="1" fillId="3" borderId="1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vertical="center"/>
    </xf>
    <xf numFmtId="0" fontId="8" fillId="3" borderId="4" xfId="0" applyFont="1" applyFill="1" applyBorder="1"/>
    <xf numFmtId="0" fontId="2" fillId="3" borderId="19" xfId="0" applyFont="1" applyFill="1" applyBorder="1" applyAlignment="1">
      <alignment horizontal="center" vertical="center"/>
    </xf>
    <xf numFmtId="3" fontId="1" fillId="3" borderId="20" xfId="0" applyNumberFormat="1" applyFont="1" applyFill="1" applyBorder="1" applyAlignment="1" applyProtection="1">
      <alignment horizontal="right" vertical="center"/>
    </xf>
    <xf numFmtId="0" fontId="2" fillId="3" borderId="0" xfId="0" applyFont="1" applyFill="1" applyAlignment="1">
      <alignment horizontal="right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4" fontId="1" fillId="0" borderId="1" xfId="0" applyNumberFormat="1" applyFont="1" applyFill="1" applyBorder="1" applyAlignment="1" applyProtection="1">
      <alignment horizontal="right" vertical="center"/>
      <protection locked="0"/>
    </xf>
    <xf numFmtId="3" fontId="1" fillId="0" borderId="1" xfId="0" applyNumberFormat="1" applyFont="1" applyFill="1" applyBorder="1" applyAlignment="1" applyProtection="1">
      <alignment horizontal="right" vertical="center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left" vertical="top"/>
      <protection locked="0"/>
    </xf>
    <xf numFmtId="0" fontId="1" fillId="0" borderId="7" xfId="0" applyFont="1" applyFill="1" applyBorder="1" applyAlignment="1" applyProtection="1">
      <alignment horizontal="left" vertical="top"/>
      <protection locked="0"/>
    </xf>
    <xf numFmtId="0" fontId="1" fillId="0" borderId="8" xfId="0" applyFont="1" applyFill="1" applyBorder="1" applyAlignment="1" applyProtection="1">
      <alignment horizontal="left" vertical="top"/>
      <protection locked="0"/>
    </xf>
    <xf numFmtId="0" fontId="1" fillId="0" borderId="19" xfId="0" applyFont="1" applyFill="1" applyBorder="1" applyAlignment="1" applyProtection="1">
      <alignment horizontal="left" vertical="top"/>
      <protection locked="0"/>
    </xf>
    <xf numFmtId="0" fontId="1" fillId="0" borderId="20" xfId="0" applyFont="1" applyFill="1" applyBorder="1" applyAlignment="1" applyProtection="1">
      <alignment horizontal="left" vertical="top"/>
      <protection locked="0"/>
    </xf>
    <xf numFmtId="0" fontId="1" fillId="0" borderId="24" xfId="0" applyFont="1" applyFill="1" applyBorder="1" applyAlignment="1" applyProtection="1">
      <alignment horizontal="left" vertical="top"/>
      <protection locked="0"/>
    </xf>
    <xf numFmtId="49" fontId="1" fillId="0" borderId="2" xfId="0" applyNumberFormat="1" applyFont="1" applyFill="1" applyBorder="1" applyAlignment="1" applyProtection="1">
      <alignment vertical="center"/>
      <protection locked="0"/>
    </xf>
    <xf numFmtId="49" fontId="1" fillId="0" borderId="3" xfId="0" applyNumberFormat="1" applyFont="1" applyFill="1" applyBorder="1" applyAlignment="1" applyProtection="1">
      <alignment vertical="center"/>
      <protection locked="0"/>
    </xf>
    <xf numFmtId="0" fontId="3" fillId="3" borderId="0" xfId="0" applyFont="1" applyFill="1" applyBorder="1"/>
    <xf numFmtId="0" fontId="3" fillId="0" borderId="0" xfId="0" applyFont="1" applyBorder="1" applyProtection="1">
      <protection hidden="1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0" fillId="2" borderId="0" xfId="0" applyFill="1"/>
    <xf numFmtId="0" fontId="3" fillId="3" borderId="0" xfId="0" applyFont="1" applyFill="1" applyBorder="1" applyAlignment="1">
      <alignment horizontal="center"/>
    </xf>
  </cellXfs>
  <cellStyles count="2">
    <cellStyle name="Euro" xfId="1" xr:uid="{E38A23F1-1858-4C35-83A4-2374C1991551}"/>
    <cellStyle name="Standard" xfId="0" builtinId="0"/>
  </cellStyles>
  <dxfs count="27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condense val="0"/>
        <extend val="0"/>
      </font>
      <fill>
        <patternFill>
          <bgColor theme="0" tint="-4.9989318521683403E-2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</font>
      <fill>
        <patternFill>
          <bgColor theme="0" tint="-4.9989318521683403E-2"/>
        </patternFill>
      </fill>
    </dxf>
    <dxf>
      <font>
        <b val="0"/>
        <i val="0"/>
        <condense val="0"/>
        <extend val="0"/>
      </font>
      <fill>
        <patternFill>
          <bgColor theme="0" tint="-4.9989318521683403E-2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95250</xdr:rowOff>
    </xdr:from>
    <xdr:to>
      <xdr:col>2</xdr:col>
      <xdr:colOff>2038350</xdr:colOff>
      <xdr:row>0</xdr:row>
      <xdr:rowOff>487363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4CA7B589-F951-4EE8-8B69-A3119E8B8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95250"/>
          <a:ext cx="2352675" cy="392113"/>
        </a:xfrm>
        <a:prstGeom prst="rect">
          <a:avLst/>
        </a:prstGeom>
      </xdr:spPr>
    </xdr:pic>
    <xdr:clientData/>
  </xdr:twoCellAnchor>
  <xdr:twoCellAnchor editAs="oneCell">
    <xdr:from>
      <xdr:col>2</xdr:col>
      <xdr:colOff>2609850</xdr:colOff>
      <xdr:row>0</xdr:row>
      <xdr:rowOff>66675</xdr:rowOff>
    </xdr:from>
    <xdr:to>
      <xdr:col>3</xdr:col>
      <xdr:colOff>574447</xdr:colOff>
      <xdr:row>1</xdr:row>
      <xdr:rowOff>104828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19618E39-4F89-47A2-863B-78F8E8416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05150" y="66675"/>
          <a:ext cx="1765072" cy="6096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Zweiklang">
      <a:dk1>
        <a:sysClr val="windowText" lastClr="000000"/>
      </a:dk1>
      <a:lt1>
        <a:sysClr val="window" lastClr="FFFFFF"/>
      </a:lt1>
      <a:dk2>
        <a:srgbClr val="8D99A0"/>
      </a:dk2>
      <a:lt2>
        <a:srgbClr val="545C60"/>
      </a:lt2>
      <a:accent1>
        <a:srgbClr val="006291"/>
      </a:accent1>
      <a:accent2>
        <a:srgbClr val="BC7A14"/>
      </a:accent2>
      <a:accent3>
        <a:srgbClr val="20BADF"/>
      </a:accent3>
      <a:accent4>
        <a:srgbClr val="0F2338"/>
      </a:accent4>
      <a:accent5>
        <a:srgbClr val="FBBB21"/>
      </a:accent5>
      <a:accent6>
        <a:srgbClr val="A8C1B8"/>
      </a:accent6>
      <a:hlink>
        <a:srgbClr val="0F2338"/>
      </a:hlink>
      <a:folHlink>
        <a:srgbClr val="20BAD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86CC2-B128-42CE-A97F-6BA69A2BF9E3}">
  <dimension ref="A1:J89"/>
  <sheetViews>
    <sheetView tabSelected="1" view="pageLayout" zoomScaleNormal="100" workbookViewId="0">
      <selection activeCell="C4" sqref="C4"/>
    </sheetView>
  </sheetViews>
  <sheetFormatPr baseColWidth="10" defaultRowHeight="15" x14ac:dyDescent="0.25"/>
  <cols>
    <col min="1" max="1" width="2.85546875" customWidth="1"/>
    <col min="2" max="2" width="4.140625" bestFit="1" customWidth="1"/>
    <col min="3" max="3" width="53.140625" customWidth="1"/>
    <col min="4" max="4" width="22.85546875" customWidth="1"/>
    <col min="5" max="5" width="12.28515625" customWidth="1"/>
    <col min="6" max="6" width="18.42578125" customWidth="1"/>
    <col min="7" max="7" width="2.85546875" customWidth="1"/>
    <col min="8" max="8" width="13.5703125" style="2" hidden="1" customWidth="1"/>
    <col min="9" max="9" width="20.42578125" style="2" hidden="1" customWidth="1"/>
    <col min="10" max="10" width="0" style="2" hidden="1" customWidth="1"/>
  </cols>
  <sheetData>
    <row r="1" spans="1:10" ht="45" customHeight="1" x14ac:dyDescent="0.25">
      <c r="A1" s="15"/>
      <c r="B1" s="15"/>
      <c r="C1" s="16"/>
      <c r="D1" s="16"/>
      <c r="E1" s="16"/>
      <c r="F1" s="17"/>
      <c r="G1" s="18"/>
    </row>
    <row r="2" spans="1:10" ht="36" customHeight="1" x14ac:dyDescent="0.25">
      <c r="A2" s="15"/>
      <c r="B2" s="15"/>
      <c r="C2" s="19" t="s">
        <v>0</v>
      </c>
      <c r="D2" s="20"/>
      <c r="E2" s="21" t="s">
        <v>1</v>
      </c>
      <c r="F2" s="21"/>
      <c r="G2" s="18"/>
    </row>
    <row r="3" spans="1:10" x14ac:dyDescent="0.25">
      <c r="A3" s="15"/>
      <c r="B3" s="15"/>
      <c r="C3" s="16" t="s">
        <v>2</v>
      </c>
      <c r="D3" s="16"/>
      <c r="E3" s="16"/>
      <c r="F3" s="17"/>
      <c r="G3" s="18"/>
    </row>
    <row r="4" spans="1:10" ht="78" customHeight="1" x14ac:dyDescent="0.25">
      <c r="A4" s="15"/>
      <c r="B4" s="15"/>
      <c r="C4" s="111"/>
      <c r="D4" s="16"/>
      <c r="E4" s="22" t="s">
        <v>158</v>
      </c>
      <c r="F4" s="22"/>
      <c r="G4" s="18"/>
      <c r="H4" s="3"/>
      <c r="I4" s="3"/>
    </row>
    <row r="5" spans="1:10" ht="24.75" customHeight="1" x14ac:dyDescent="0.25">
      <c r="A5" s="16"/>
      <c r="B5" s="16"/>
      <c r="C5" s="17" t="s">
        <v>3</v>
      </c>
      <c r="D5" s="16"/>
      <c r="E5" s="17" t="s">
        <v>4</v>
      </c>
      <c r="F5" s="17"/>
      <c r="G5" s="18"/>
      <c r="H5" s="3"/>
      <c r="I5" s="3"/>
    </row>
    <row r="6" spans="1:10" ht="26.25" customHeight="1" x14ac:dyDescent="0.25">
      <c r="A6" s="17"/>
      <c r="B6" s="17"/>
      <c r="C6" s="112"/>
      <c r="D6" s="16"/>
      <c r="E6" s="122"/>
      <c r="F6" s="123"/>
      <c r="G6" s="18"/>
      <c r="H6" s="3"/>
      <c r="I6" s="3"/>
    </row>
    <row r="7" spans="1:10" ht="26.25" customHeight="1" x14ac:dyDescent="0.25">
      <c r="A7" s="15"/>
      <c r="B7" s="15"/>
      <c r="C7" s="16"/>
      <c r="D7" s="16"/>
      <c r="E7" s="16"/>
      <c r="F7" s="17"/>
      <c r="G7" s="18"/>
      <c r="H7" s="3"/>
      <c r="I7" s="3"/>
    </row>
    <row r="8" spans="1:10" ht="26.25" customHeight="1" x14ac:dyDescent="0.25">
      <c r="A8" s="23"/>
      <c r="B8" s="24" t="s">
        <v>5</v>
      </c>
      <c r="C8" s="25" t="s">
        <v>6</v>
      </c>
      <c r="D8" s="26"/>
      <c r="E8" s="1"/>
      <c r="F8" s="27" t="s">
        <v>7</v>
      </c>
      <c r="G8" s="28"/>
      <c r="H8" s="4"/>
      <c r="I8" s="4"/>
      <c r="J8" s="5"/>
    </row>
    <row r="9" spans="1:10" ht="26.25" customHeight="1" x14ac:dyDescent="0.25">
      <c r="A9" s="23"/>
      <c r="B9" s="29"/>
      <c r="C9" s="30" t="s">
        <v>8</v>
      </c>
      <c r="D9" s="31"/>
      <c r="E9" s="1"/>
      <c r="F9" s="32" t="s">
        <v>7</v>
      </c>
      <c r="G9" s="18"/>
      <c r="H9" s="3"/>
      <c r="I9" s="3"/>
    </row>
    <row r="10" spans="1:10" ht="26.25" customHeight="1" x14ac:dyDescent="0.25">
      <c r="A10" s="23"/>
      <c r="B10" s="33"/>
      <c r="C10" s="34" t="s">
        <v>9</v>
      </c>
      <c r="D10" s="35"/>
      <c r="E10" s="113"/>
      <c r="F10" s="36" t="s">
        <v>7</v>
      </c>
      <c r="G10" s="18"/>
      <c r="H10" s="3"/>
      <c r="I10" s="3"/>
    </row>
    <row r="11" spans="1:10" ht="26.25" customHeight="1" x14ac:dyDescent="0.25">
      <c r="A11" s="23"/>
      <c r="B11" s="24" t="s">
        <v>10</v>
      </c>
      <c r="C11" s="37" t="s">
        <v>11</v>
      </c>
      <c r="D11" s="38" t="s">
        <v>12</v>
      </c>
      <c r="E11" s="11"/>
      <c r="F11" s="39" t="s">
        <v>13</v>
      </c>
      <c r="G11" s="18"/>
      <c r="H11" s="3">
        <f>IF(ISBLANK(E11),0,1)</f>
        <v>0</v>
      </c>
      <c r="I11" s="3"/>
    </row>
    <row r="12" spans="1:10" ht="26.25" customHeight="1" x14ac:dyDescent="0.25">
      <c r="A12" s="23"/>
      <c r="B12" s="29"/>
      <c r="C12" s="40" t="s">
        <v>14</v>
      </c>
      <c r="D12" s="41" t="s">
        <v>15</v>
      </c>
      <c r="E12" s="11"/>
      <c r="F12" s="42"/>
      <c r="G12" s="18"/>
      <c r="H12" s="3">
        <f>IF(ISBLANK(E12),0,1)</f>
        <v>0</v>
      </c>
      <c r="I12" s="3"/>
    </row>
    <row r="13" spans="1:10" ht="26.25" customHeight="1" x14ac:dyDescent="0.25">
      <c r="A13" s="23"/>
      <c r="B13" s="29"/>
      <c r="C13" s="40"/>
      <c r="D13" s="41" t="s">
        <v>16</v>
      </c>
      <c r="E13" s="11"/>
      <c r="F13" s="42"/>
      <c r="G13" s="18"/>
      <c r="H13" s="3">
        <f>IF(ISBLANK(E13),0,1)</f>
        <v>0</v>
      </c>
      <c r="I13" s="3"/>
    </row>
    <row r="14" spans="1:10" ht="26.25" customHeight="1" x14ac:dyDescent="0.25">
      <c r="A14" s="23"/>
      <c r="B14" s="29"/>
      <c r="C14" s="40"/>
      <c r="D14" s="41" t="s">
        <v>17</v>
      </c>
      <c r="E14" s="11"/>
      <c r="F14" s="42"/>
      <c r="G14" s="18"/>
      <c r="H14" s="3">
        <f>IF(ISBLANK(E14),0,1)</f>
        <v>0</v>
      </c>
      <c r="I14" s="3"/>
    </row>
    <row r="15" spans="1:10" ht="26.25" customHeight="1" x14ac:dyDescent="0.25">
      <c r="A15" s="23"/>
      <c r="B15" s="33"/>
      <c r="C15" s="43"/>
      <c r="D15" s="44" t="s">
        <v>18</v>
      </c>
      <c r="E15" s="11"/>
      <c r="F15" s="45"/>
      <c r="G15" s="18"/>
      <c r="H15" s="3">
        <f>IF(ISBLANK(E15),0,1)</f>
        <v>0</v>
      </c>
      <c r="I15" s="3" t="b">
        <f>SUM(H11:H15)&gt;1</f>
        <v>0</v>
      </c>
    </row>
    <row r="16" spans="1:10" ht="26.25" customHeight="1" x14ac:dyDescent="0.25">
      <c r="A16" s="23"/>
      <c r="B16" s="29" t="s">
        <v>19</v>
      </c>
      <c r="C16" s="46" t="s">
        <v>20</v>
      </c>
      <c r="D16" s="41" t="s">
        <v>21</v>
      </c>
      <c r="E16" s="11"/>
      <c r="F16" s="47" t="s">
        <v>22</v>
      </c>
      <c r="G16" s="18"/>
      <c r="H16" s="3">
        <f t="shared" ref="H16:H21" si="0">IF(ISBLANK(E16),0,1)</f>
        <v>0</v>
      </c>
      <c r="I16" s="3"/>
    </row>
    <row r="17" spans="1:9" ht="26.25" customHeight="1" x14ac:dyDescent="0.25">
      <c r="A17" s="23"/>
      <c r="B17" s="29"/>
      <c r="C17" s="48"/>
      <c r="D17" s="41" t="s">
        <v>23</v>
      </c>
      <c r="E17" s="11"/>
      <c r="F17" s="42"/>
      <c r="G17" s="18"/>
      <c r="H17" s="3">
        <f t="shared" si="0"/>
        <v>0</v>
      </c>
      <c r="I17" s="3"/>
    </row>
    <row r="18" spans="1:9" ht="26.25" customHeight="1" x14ac:dyDescent="0.25">
      <c r="A18" s="23"/>
      <c r="B18" s="29"/>
      <c r="C18" s="49"/>
      <c r="D18" s="41" t="s">
        <v>24</v>
      </c>
      <c r="E18" s="11"/>
      <c r="F18" s="42"/>
      <c r="G18" s="18"/>
      <c r="H18" s="3">
        <f t="shared" si="0"/>
        <v>0</v>
      </c>
      <c r="I18" s="3"/>
    </row>
    <row r="19" spans="1:9" ht="26.25" customHeight="1" x14ac:dyDescent="0.25">
      <c r="A19" s="23"/>
      <c r="B19" s="29"/>
      <c r="C19" s="49"/>
      <c r="D19" s="41" t="s">
        <v>25</v>
      </c>
      <c r="E19" s="11"/>
      <c r="F19" s="42"/>
      <c r="G19" s="18"/>
      <c r="H19" s="3">
        <f t="shared" si="0"/>
        <v>0</v>
      </c>
      <c r="I19" s="3"/>
    </row>
    <row r="20" spans="1:9" ht="26.25" customHeight="1" x14ac:dyDescent="0.25">
      <c r="A20" s="23"/>
      <c r="B20" s="29"/>
      <c r="C20" s="49"/>
      <c r="D20" s="41" t="s">
        <v>26</v>
      </c>
      <c r="E20" s="11"/>
      <c r="F20" s="42"/>
      <c r="G20" s="18"/>
      <c r="H20" s="3">
        <f t="shared" si="0"/>
        <v>0</v>
      </c>
      <c r="I20" s="3"/>
    </row>
    <row r="21" spans="1:9" ht="26.25" customHeight="1" x14ac:dyDescent="0.25">
      <c r="A21" s="23"/>
      <c r="B21" s="29"/>
      <c r="C21" s="50"/>
      <c r="D21" s="41" t="s">
        <v>27</v>
      </c>
      <c r="E21" s="11"/>
      <c r="F21" s="45"/>
      <c r="G21" s="18"/>
      <c r="H21" s="3">
        <f t="shared" si="0"/>
        <v>0</v>
      </c>
      <c r="I21" s="3" t="b">
        <f>SUM(H16:H21)&gt;1</f>
        <v>0</v>
      </c>
    </row>
    <row r="22" spans="1:9" ht="26.25" customHeight="1" x14ac:dyDescent="0.25">
      <c r="A22" s="23"/>
      <c r="B22" s="51" t="s">
        <v>28</v>
      </c>
      <c r="C22" s="40" t="s">
        <v>29</v>
      </c>
      <c r="D22" s="26"/>
      <c r="E22" s="52"/>
      <c r="F22" s="53"/>
      <c r="G22" s="18"/>
      <c r="H22" s="3"/>
      <c r="I22" s="3"/>
    </row>
    <row r="23" spans="1:9" ht="26.25" customHeight="1" x14ac:dyDescent="0.25">
      <c r="A23" s="23"/>
      <c r="B23" s="54"/>
      <c r="C23" s="40"/>
      <c r="D23" s="55" t="s">
        <v>30</v>
      </c>
      <c r="E23" s="11"/>
      <c r="F23" s="42" t="s">
        <v>13</v>
      </c>
      <c r="G23" s="18"/>
      <c r="H23" s="3">
        <f t="shared" ref="H23:H27" si="1">IF(ISBLANK(E23),0,1)</f>
        <v>0</v>
      </c>
      <c r="I23" s="3"/>
    </row>
    <row r="24" spans="1:9" ht="26.25" customHeight="1" x14ac:dyDescent="0.25">
      <c r="A24" s="23"/>
      <c r="B24" s="54"/>
      <c r="C24" s="40"/>
      <c r="D24" s="56" t="s">
        <v>31</v>
      </c>
      <c r="E24" s="126"/>
      <c r="F24" s="42"/>
      <c r="G24" s="18"/>
      <c r="H24" s="3">
        <f t="shared" si="1"/>
        <v>0</v>
      </c>
      <c r="I24" s="3"/>
    </row>
    <row r="25" spans="1:9" ht="26.25" customHeight="1" x14ac:dyDescent="0.25">
      <c r="A25" s="23"/>
      <c r="B25" s="54"/>
      <c r="C25" s="40"/>
      <c r="D25" s="56" t="s">
        <v>32</v>
      </c>
      <c r="E25" s="127"/>
      <c r="F25" s="42"/>
      <c r="G25" s="18"/>
      <c r="H25" s="3">
        <f t="shared" si="1"/>
        <v>0</v>
      </c>
      <c r="I25" s="3"/>
    </row>
    <row r="26" spans="1:9" ht="26.25" customHeight="1" x14ac:dyDescent="0.25">
      <c r="A26" s="23"/>
      <c r="B26" s="54"/>
      <c r="C26" s="40"/>
      <c r="D26" s="56" t="s">
        <v>33</v>
      </c>
      <c r="E26" s="11"/>
      <c r="F26" s="42"/>
      <c r="G26" s="18"/>
      <c r="H26" s="3">
        <f t="shared" si="1"/>
        <v>0</v>
      </c>
      <c r="I26" s="3"/>
    </row>
    <row r="27" spans="1:9" ht="26.25" customHeight="1" x14ac:dyDescent="0.25">
      <c r="A27" s="23"/>
      <c r="B27" s="54"/>
      <c r="C27" s="40"/>
      <c r="D27" s="57" t="s">
        <v>34</v>
      </c>
      <c r="E27" s="11"/>
      <c r="F27" s="58"/>
      <c r="G27" s="18"/>
      <c r="H27" s="3">
        <f t="shared" si="1"/>
        <v>0</v>
      </c>
      <c r="I27" s="3" t="b">
        <f>SUM(H22:H27)&gt;1</f>
        <v>0</v>
      </c>
    </row>
    <row r="28" spans="1:9" ht="26.25" customHeight="1" x14ac:dyDescent="0.25">
      <c r="A28" s="23"/>
      <c r="B28" s="33"/>
      <c r="C28" s="59" t="s">
        <v>35</v>
      </c>
      <c r="D28" s="128"/>
      <c r="E28" s="129"/>
      <c r="F28" s="60" t="s">
        <v>36</v>
      </c>
      <c r="G28" s="18"/>
      <c r="H28" s="3"/>
      <c r="I28" s="3"/>
    </row>
    <row r="29" spans="1:9" ht="26.25" customHeight="1" x14ac:dyDescent="0.25">
      <c r="A29" s="23"/>
      <c r="B29" s="24" t="s">
        <v>37</v>
      </c>
      <c r="C29" s="61" t="s">
        <v>38</v>
      </c>
      <c r="D29" s="62"/>
      <c r="E29" s="114"/>
      <c r="F29" s="63" t="s">
        <v>39</v>
      </c>
      <c r="G29" s="18"/>
      <c r="H29" s="3"/>
      <c r="I29" s="3"/>
    </row>
    <row r="30" spans="1:9" ht="26.25" customHeight="1" x14ac:dyDescent="0.25">
      <c r="A30" s="23"/>
      <c r="B30" s="29"/>
      <c r="C30" s="30" t="s">
        <v>40</v>
      </c>
      <c r="D30" s="31"/>
      <c r="E30" s="114"/>
      <c r="F30" s="64" t="s">
        <v>39</v>
      </c>
      <c r="G30" s="18"/>
      <c r="H30" s="3"/>
      <c r="I30" s="3"/>
    </row>
    <row r="31" spans="1:9" ht="26.25" customHeight="1" x14ac:dyDescent="0.25">
      <c r="A31" s="23"/>
      <c r="B31" s="33"/>
      <c r="C31" s="65" t="s">
        <v>41</v>
      </c>
      <c r="D31" s="66"/>
      <c r="E31" s="114"/>
      <c r="F31" s="67" t="s">
        <v>39</v>
      </c>
      <c r="G31" s="18"/>
      <c r="H31" s="3"/>
      <c r="I31" s="3"/>
    </row>
    <row r="32" spans="1:9" ht="26.25" customHeight="1" x14ac:dyDescent="0.25">
      <c r="A32" s="68"/>
      <c r="B32" s="68"/>
      <c r="C32" s="69"/>
      <c r="D32" s="69"/>
      <c r="E32" s="70"/>
      <c r="F32" s="69"/>
      <c r="G32" s="18"/>
      <c r="H32" s="3"/>
      <c r="I32" s="3"/>
    </row>
    <row r="33" spans="1:9" x14ac:dyDescent="0.25">
      <c r="A33" s="71"/>
      <c r="B33" s="71"/>
      <c r="C33" s="18"/>
      <c r="D33" s="18"/>
      <c r="E33" s="18"/>
      <c r="F33" s="72"/>
      <c r="G33" s="18"/>
    </row>
    <row r="34" spans="1:9" ht="18.75" customHeight="1" x14ac:dyDescent="0.25">
      <c r="A34" s="23"/>
      <c r="B34" s="24" t="s">
        <v>42</v>
      </c>
      <c r="C34" s="73" t="s">
        <v>43</v>
      </c>
      <c r="D34" s="26"/>
      <c r="E34" s="74" t="s">
        <v>44</v>
      </c>
      <c r="F34" s="75"/>
      <c r="G34" s="18"/>
      <c r="H34" s="3"/>
      <c r="I34" s="3"/>
    </row>
    <row r="35" spans="1:9" ht="18.75" customHeight="1" x14ac:dyDescent="0.25">
      <c r="A35" s="23"/>
      <c r="B35" s="29"/>
      <c r="C35" s="18"/>
      <c r="D35" s="76" t="s">
        <v>45</v>
      </c>
      <c r="E35" s="11"/>
      <c r="F35" s="42" t="s">
        <v>13</v>
      </c>
      <c r="G35" s="18"/>
      <c r="H35" s="3"/>
      <c r="I35" s="3"/>
    </row>
    <row r="36" spans="1:9" ht="18.75" customHeight="1" x14ac:dyDescent="0.25">
      <c r="A36" s="23"/>
      <c r="B36" s="29"/>
      <c r="C36" s="40"/>
      <c r="D36" s="76" t="s">
        <v>46</v>
      </c>
      <c r="E36" s="11"/>
      <c r="F36" s="42"/>
      <c r="G36" s="18"/>
      <c r="H36" s="3"/>
      <c r="I36" s="3"/>
    </row>
    <row r="37" spans="1:9" ht="18.75" customHeight="1" x14ac:dyDescent="0.25">
      <c r="A37" s="23"/>
      <c r="B37" s="29"/>
      <c r="C37" s="40"/>
      <c r="D37" s="76" t="s">
        <v>47</v>
      </c>
      <c r="E37" s="11"/>
      <c r="F37" s="42"/>
      <c r="G37" s="18"/>
      <c r="H37" s="3"/>
      <c r="I37" s="3"/>
    </row>
    <row r="38" spans="1:9" ht="18.75" customHeight="1" x14ac:dyDescent="0.25">
      <c r="A38" s="23"/>
      <c r="B38" s="29"/>
      <c r="C38" s="40"/>
      <c r="D38" s="76" t="s">
        <v>48</v>
      </c>
      <c r="E38" s="11"/>
      <c r="F38" s="42"/>
      <c r="G38" s="18"/>
      <c r="H38" s="3"/>
      <c r="I38" s="3"/>
    </row>
    <row r="39" spans="1:9" ht="18.75" customHeight="1" x14ac:dyDescent="0.25">
      <c r="A39" s="23"/>
      <c r="B39" s="29"/>
      <c r="C39" s="40"/>
      <c r="D39" s="76" t="s">
        <v>49</v>
      </c>
      <c r="E39" s="11"/>
      <c r="F39" s="42"/>
      <c r="G39" s="18"/>
      <c r="H39" s="3"/>
      <c r="I39" s="3"/>
    </row>
    <row r="40" spans="1:9" ht="18.75" customHeight="1" x14ac:dyDescent="0.25">
      <c r="A40" s="23"/>
      <c r="B40" s="29"/>
      <c r="C40" s="40"/>
      <c r="D40" s="76" t="s">
        <v>50</v>
      </c>
      <c r="E40" s="11"/>
      <c r="F40" s="42"/>
      <c r="G40" s="18"/>
      <c r="H40" s="3"/>
      <c r="I40" s="3"/>
    </row>
    <row r="41" spans="1:9" ht="18.75" customHeight="1" x14ac:dyDescent="0.25">
      <c r="A41" s="23"/>
      <c r="B41" s="29"/>
      <c r="C41" s="40"/>
      <c r="D41" s="76" t="s">
        <v>51</v>
      </c>
      <c r="E41" s="11"/>
      <c r="F41" s="42"/>
      <c r="G41" s="18"/>
      <c r="H41" s="3"/>
      <c r="I41" s="3"/>
    </row>
    <row r="42" spans="1:9" ht="18.75" customHeight="1" x14ac:dyDescent="0.25">
      <c r="A42" s="23"/>
      <c r="B42" s="29"/>
      <c r="C42" s="77"/>
      <c r="D42" s="76" t="s">
        <v>52</v>
      </c>
      <c r="E42" s="11"/>
      <c r="F42" s="45"/>
      <c r="G42" s="18"/>
      <c r="H42" s="3"/>
      <c r="I42" s="3"/>
    </row>
    <row r="43" spans="1:9" ht="22.5" customHeight="1" x14ac:dyDescent="0.25">
      <c r="A43" s="23"/>
      <c r="B43" s="24" t="s">
        <v>53</v>
      </c>
      <c r="C43" s="25" t="s">
        <v>54</v>
      </c>
      <c r="D43" s="62"/>
      <c r="E43" s="11"/>
      <c r="F43" s="78" t="s">
        <v>55</v>
      </c>
      <c r="G43" s="18"/>
      <c r="H43" s="3"/>
      <c r="I43" s="3"/>
    </row>
    <row r="44" spans="1:9" ht="22.5" customHeight="1" x14ac:dyDescent="0.25">
      <c r="A44" s="68"/>
      <c r="B44" s="29"/>
      <c r="C44" s="30" t="s">
        <v>56</v>
      </c>
      <c r="D44" s="64"/>
      <c r="E44" s="11"/>
      <c r="F44" s="79" t="s">
        <v>55</v>
      </c>
      <c r="G44" s="18"/>
      <c r="H44" s="3"/>
      <c r="I44" s="3"/>
    </row>
    <row r="45" spans="1:9" ht="22.5" customHeight="1" x14ac:dyDescent="0.25">
      <c r="A45" s="23"/>
      <c r="B45" s="29"/>
      <c r="C45" s="40" t="s">
        <v>57</v>
      </c>
      <c r="D45" s="69"/>
      <c r="E45" s="11"/>
      <c r="F45" s="79" t="s">
        <v>55</v>
      </c>
      <c r="G45" s="18"/>
      <c r="H45" s="3"/>
      <c r="I45" s="3"/>
    </row>
    <row r="46" spans="1:9" ht="22.5" customHeight="1" x14ac:dyDescent="0.25">
      <c r="A46" s="23"/>
      <c r="B46" s="24" t="s">
        <v>58</v>
      </c>
      <c r="C46" s="61" t="s">
        <v>59</v>
      </c>
      <c r="D46" s="62"/>
      <c r="E46" s="115"/>
      <c r="F46" s="80" t="s">
        <v>60</v>
      </c>
      <c r="G46" s="18"/>
      <c r="H46" s="3"/>
      <c r="I46" s="3"/>
    </row>
    <row r="47" spans="1:9" ht="22.5" customHeight="1" x14ac:dyDescent="0.25">
      <c r="A47" s="23"/>
      <c r="B47" s="29"/>
      <c r="C47" s="30" t="s">
        <v>61</v>
      </c>
      <c r="D47" s="31"/>
      <c r="E47" s="115"/>
      <c r="F47" s="81" t="s">
        <v>60</v>
      </c>
      <c r="G47" s="18"/>
      <c r="H47" s="3"/>
      <c r="I47" s="3"/>
    </row>
    <row r="48" spans="1:9" ht="22.5" customHeight="1" x14ac:dyDescent="0.25">
      <c r="A48" s="23"/>
      <c r="B48" s="29"/>
      <c r="C48" s="30" t="s">
        <v>62</v>
      </c>
      <c r="D48" s="31"/>
      <c r="E48" s="11"/>
      <c r="F48" s="81" t="s">
        <v>63</v>
      </c>
      <c r="G48" s="18"/>
      <c r="H48" s="3"/>
      <c r="I48" s="3"/>
    </row>
    <row r="49" spans="1:9" ht="22.5" customHeight="1" x14ac:dyDescent="0.25">
      <c r="A49" s="23"/>
      <c r="B49" s="33"/>
      <c r="C49" s="43" t="s">
        <v>64</v>
      </c>
      <c r="D49" s="66"/>
      <c r="E49" s="11"/>
      <c r="F49" s="67" t="s">
        <v>65</v>
      </c>
      <c r="G49" s="18"/>
      <c r="H49" s="3"/>
      <c r="I49" s="3"/>
    </row>
    <row r="50" spans="1:9" ht="22.5" customHeight="1" x14ac:dyDescent="0.25">
      <c r="A50" s="23"/>
      <c r="B50" s="24" t="s">
        <v>66</v>
      </c>
      <c r="C50" s="73" t="s">
        <v>67</v>
      </c>
      <c r="D50" s="26"/>
      <c r="E50" s="82"/>
      <c r="F50" s="53"/>
      <c r="G50" s="18"/>
      <c r="H50" s="3"/>
      <c r="I50" s="3"/>
    </row>
    <row r="51" spans="1:9" ht="22.5" customHeight="1" x14ac:dyDescent="0.25">
      <c r="A51" s="23"/>
      <c r="B51" s="29"/>
      <c r="C51" s="83" t="s">
        <v>68</v>
      </c>
      <c r="D51" s="84"/>
      <c r="E51" s="10"/>
      <c r="F51" s="81" t="s">
        <v>69</v>
      </c>
      <c r="G51" s="18"/>
      <c r="H51" s="3"/>
      <c r="I51" s="3"/>
    </row>
    <row r="52" spans="1:9" ht="22.5" customHeight="1" x14ac:dyDescent="0.25">
      <c r="A52" s="23"/>
      <c r="B52" s="29"/>
      <c r="C52" s="85" t="s">
        <v>70</v>
      </c>
      <c r="D52" s="84"/>
      <c r="E52" s="10"/>
      <c r="F52" s="64" t="s">
        <v>69</v>
      </c>
      <c r="G52" s="18"/>
      <c r="H52" s="3"/>
      <c r="I52" s="3"/>
    </row>
    <row r="53" spans="1:9" ht="22.5" customHeight="1" x14ac:dyDescent="0.25">
      <c r="A53" s="23"/>
      <c r="B53" s="29"/>
      <c r="C53" s="30" t="s">
        <v>71</v>
      </c>
      <c r="D53" s="31"/>
      <c r="E53" s="10"/>
      <c r="F53" s="81" t="s">
        <v>69</v>
      </c>
      <c r="G53" s="18"/>
      <c r="H53" s="3"/>
      <c r="I53" s="3"/>
    </row>
    <row r="54" spans="1:9" ht="22.5" customHeight="1" x14ac:dyDescent="0.25">
      <c r="A54" s="23"/>
      <c r="B54" s="29"/>
      <c r="C54" s="30" t="s">
        <v>72</v>
      </c>
      <c r="D54" s="86"/>
      <c r="E54" s="10"/>
      <c r="F54" s="81" t="s">
        <v>69</v>
      </c>
      <c r="G54" s="18"/>
      <c r="H54" s="3"/>
      <c r="I54" s="3"/>
    </row>
    <row r="55" spans="1:9" ht="22.5" customHeight="1" x14ac:dyDescent="0.25">
      <c r="A55" s="23"/>
      <c r="B55" s="33"/>
      <c r="C55" s="87" t="s">
        <v>73</v>
      </c>
      <c r="D55" s="88"/>
      <c r="E55" s="10"/>
      <c r="F55" s="67" t="s">
        <v>69</v>
      </c>
      <c r="G55" s="18"/>
      <c r="H55" s="3"/>
      <c r="I55" s="3"/>
    </row>
    <row r="56" spans="1:9" ht="22.5" customHeight="1" x14ac:dyDescent="0.25">
      <c r="A56" s="23"/>
      <c r="B56" s="24" t="s">
        <v>74</v>
      </c>
      <c r="C56" s="89" t="s">
        <v>75</v>
      </c>
      <c r="D56" s="90" t="s">
        <v>76</v>
      </c>
      <c r="E56" s="10"/>
      <c r="F56" s="91" t="s">
        <v>69</v>
      </c>
      <c r="G56" s="18"/>
      <c r="H56" s="3">
        <f>IF(ISBLANK(E56),0,1)</f>
        <v>0</v>
      </c>
      <c r="I56" s="3"/>
    </row>
    <row r="57" spans="1:9" ht="22.5" customHeight="1" x14ac:dyDescent="0.25">
      <c r="A57" s="23"/>
      <c r="B57" s="29"/>
      <c r="C57" s="92" t="s">
        <v>77</v>
      </c>
      <c r="D57" s="93" t="s">
        <v>78</v>
      </c>
      <c r="E57" s="11"/>
      <c r="F57" s="94" t="s">
        <v>13</v>
      </c>
      <c r="G57" s="18"/>
      <c r="H57" s="3">
        <f>IF(ISBLANK(E57),0,1)</f>
        <v>0</v>
      </c>
      <c r="I57" s="3"/>
    </row>
    <row r="58" spans="1:9" ht="22.5" customHeight="1" x14ac:dyDescent="0.25">
      <c r="A58" s="23"/>
      <c r="B58" s="29"/>
      <c r="C58" s="40"/>
      <c r="D58" s="95" t="s">
        <v>79</v>
      </c>
      <c r="E58" s="10"/>
      <c r="F58" s="67" t="s">
        <v>69</v>
      </c>
      <c r="G58" s="18"/>
      <c r="H58" s="3">
        <f>IF(ISBLANK(E58),0,1)</f>
        <v>0</v>
      </c>
      <c r="I58" s="3" t="b">
        <f>SUM(H56:H58)&gt;1</f>
        <v>0</v>
      </c>
    </row>
    <row r="59" spans="1:9" ht="22.5" customHeight="1" x14ac:dyDescent="0.25">
      <c r="A59" s="23"/>
      <c r="B59" s="33"/>
      <c r="C59" s="96" t="s">
        <v>105</v>
      </c>
      <c r="D59" s="97"/>
      <c r="E59" s="10"/>
      <c r="F59" s="98" t="s">
        <v>13</v>
      </c>
      <c r="G59" s="18"/>
      <c r="H59" s="3"/>
      <c r="I59" s="3"/>
    </row>
    <row r="60" spans="1:9" ht="22.5" customHeight="1" x14ac:dyDescent="0.25">
      <c r="A60" s="23"/>
      <c r="B60" s="29" t="s">
        <v>80</v>
      </c>
      <c r="C60" s="83" t="s">
        <v>81</v>
      </c>
      <c r="D60" s="84"/>
      <c r="E60" s="12"/>
      <c r="F60" s="81" t="s">
        <v>69</v>
      </c>
      <c r="G60" s="18"/>
      <c r="H60" s="3"/>
      <c r="I60" s="3"/>
    </row>
    <row r="61" spans="1:9" ht="22.5" customHeight="1" x14ac:dyDescent="0.25">
      <c r="A61" s="23"/>
      <c r="B61" s="29"/>
      <c r="C61" s="30" t="s">
        <v>82</v>
      </c>
      <c r="D61" s="31"/>
      <c r="E61" s="10"/>
      <c r="F61" s="81" t="s">
        <v>69</v>
      </c>
      <c r="G61" s="18"/>
      <c r="H61" s="3"/>
      <c r="I61" s="3"/>
    </row>
    <row r="62" spans="1:9" ht="22.5" customHeight="1" x14ac:dyDescent="0.25">
      <c r="A62" s="23"/>
      <c r="B62" s="33"/>
      <c r="C62" s="87" t="s">
        <v>83</v>
      </c>
      <c r="D62" s="88"/>
      <c r="E62" s="10"/>
      <c r="F62" s="67" t="s">
        <v>69</v>
      </c>
      <c r="G62" s="18"/>
      <c r="H62" s="3"/>
      <c r="I62" s="3"/>
    </row>
    <row r="63" spans="1:9" ht="22.5" customHeight="1" x14ac:dyDescent="0.25">
      <c r="A63" s="23"/>
      <c r="B63" s="24" t="s">
        <v>84</v>
      </c>
      <c r="C63" s="61" t="s">
        <v>85</v>
      </c>
      <c r="D63" s="62"/>
      <c r="E63" s="10"/>
      <c r="F63" s="80" t="s">
        <v>69</v>
      </c>
      <c r="G63" s="18"/>
      <c r="H63" s="3"/>
      <c r="I63" s="3"/>
    </row>
    <row r="64" spans="1:9" ht="22.5" customHeight="1" x14ac:dyDescent="0.25">
      <c r="A64" s="23"/>
      <c r="B64" s="29"/>
      <c r="C64" s="99" t="s">
        <v>86</v>
      </c>
      <c r="D64" s="84"/>
      <c r="E64" s="10"/>
      <c r="F64" s="81" t="s">
        <v>69</v>
      </c>
      <c r="G64" s="18"/>
      <c r="H64" s="3"/>
      <c r="I64" s="3"/>
    </row>
    <row r="65" spans="1:9" ht="22.5" customHeight="1" x14ac:dyDescent="0.25">
      <c r="A65" s="23"/>
      <c r="B65" s="29"/>
      <c r="C65" s="30" t="s">
        <v>87</v>
      </c>
      <c r="D65" s="31"/>
      <c r="E65" s="10"/>
      <c r="F65" s="64" t="s">
        <v>69</v>
      </c>
      <c r="G65" s="18"/>
    </row>
    <row r="66" spans="1:9" ht="22.5" customHeight="1" x14ac:dyDescent="0.25">
      <c r="A66" s="23"/>
      <c r="B66" s="24" t="s">
        <v>88</v>
      </c>
      <c r="C66" s="89" t="s">
        <v>89</v>
      </c>
      <c r="D66" s="100" t="s">
        <v>90</v>
      </c>
      <c r="E66" s="11"/>
      <c r="F66" s="101" t="s">
        <v>13</v>
      </c>
      <c r="G66" s="18"/>
      <c r="H66" s="3">
        <f>IF(ISBLANK(E66),0,1)</f>
        <v>0</v>
      </c>
      <c r="I66" s="3"/>
    </row>
    <row r="67" spans="1:9" ht="22.5" customHeight="1" x14ac:dyDescent="0.25">
      <c r="A67" s="23"/>
      <c r="B67" s="29"/>
      <c r="C67" s="92" t="s">
        <v>91</v>
      </c>
      <c r="D67" s="102" t="s">
        <v>92</v>
      </c>
      <c r="E67" s="11"/>
      <c r="F67" s="103"/>
      <c r="G67" s="18"/>
      <c r="H67" s="3">
        <f>IF(ISBLANK(E67),0,1)</f>
        <v>0</v>
      </c>
      <c r="I67" s="3"/>
    </row>
    <row r="68" spans="1:9" ht="22.5" customHeight="1" x14ac:dyDescent="0.25">
      <c r="A68" s="23"/>
      <c r="B68" s="33"/>
      <c r="C68" s="43"/>
      <c r="D68" s="104" t="s">
        <v>93</v>
      </c>
      <c r="E68" s="11"/>
      <c r="F68" s="105"/>
      <c r="G68" s="18"/>
      <c r="H68" s="3">
        <f>IF(ISBLANK(E68),0,1)</f>
        <v>0</v>
      </c>
      <c r="I68" s="3" t="b">
        <f>SUM(H66:H68)&gt;1</f>
        <v>0</v>
      </c>
    </row>
    <row r="69" spans="1:9" ht="22.5" customHeight="1" x14ac:dyDescent="0.25">
      <c r="A69" s="23"/>
      <c r="B69" s="24" t="s">
        <v>94</v>
      </c>
      <c r="C69" s="73" t="s">
        <v>95</v>
      </c>
      <c r="D69" s="26"/>
      <c r="E69" s="52"/>
      <c r="F69" s="53"/>
      <c r="G69" s="18"/>
      <c r="H69" s="3"/>
      <c r="I69" s="3"/>
    </row>
    <row r="70" spans="1:9" x14ac:dyDescent="0.25">
      <c r="A70" s="23"/>
      <c r="B70" s="54"/>
      <c r="C70" s="116"/>
      <c r="D70" s="117"/>
      <c r="E70" s="118"/>
      <c r="F70" s="106" t="s">
        <v>96</v>
      </c>
      <c r="G70" s="18"/>
      <c r="H70" s="3"/>
      <c r="I70" s="3"/>
    </row>
    <row r="71" spans="1:9" ht="78" customHeight="1" x14ac:dyDescent="0.25">
      <c r="A71" s="23"/>
      <c r="B71" s="54"/>
      <c r="C71" s="119"/>
      <c r="D71" s="120"/>
      <c r="E71" s="121"/>
      <c r="F71" s="107"/>
      <c r="G71" s="18"/>
      <c r="H71" s="3"/>
      <c r="I71" s="3"/>
    </row>
    <row r="72" spans="1:9" x14ac:dyDescent="0.25">
      <c r="A72" s="68"/>
      <c r="B72" s="108"/>
      <c r="C72" s="43"/>
      <c r="D72" s="66"/>
      <c r="E72" s="109"/>
      <c r="F72" s="67"/>
      <c r="G72" s="18"/>
      <c r="H72" s="3"/>
      <c r="I72" s="3"/>
    </row>
    <row r="73" spans="1:9" x14ac:dyDescent="0.25">
      <c r="A73" s="131"/>
      <c r="B73" s="15"/>
      <c r="C73" s="16"/>
      <c r="D73" s="16"/>
      <c r="E73" s="16"/>
      <c r="F73" s="17"/>
      <c r="G73" s="18"/>
      <c r="H73" s="3"/>
      <c r="I73" s="3"/>
    </row>
    <row r="74" spans="1:9" x14ac:dyDescent="0.25">
      <c r="A74" s="71"/>
      <c r="B74" s="18"/>
      <c r="C74" s="110" t="s">
        <v>97</v>
      </c>
      <c r="D74" s="16"/>
      <c r="E74" s="18"/>
      <c r="F74" s="18"/>
      <c r="G74" s="124"/>
      <c r="H74" s="125"/>
      <c r="I74" s="3"/>
    </row>
    <row r="75" spans="1:9" x14ac:dyDescent="0.25">
      <c r="A75" s="71"/>
      <c r="B75" s="18"/>
      <c r="C75" s="18"/>
      <c r="D75" s="18"/>
      <c r="E75" s="18"/>
      <c r="F75" s="18"/>
      <c r="G75" s="18"/>
      <c r="H75" s="3"/>
      <c r="I75" s="3"/>
    </row>
    <row r="76" spans="1:9" x14ac:dyDescent="0.25">
      <c r="A76" s="130"/>
      <c r="B76" s="130"/>
      <c r="C76" s="130"/>
      <c r="D76" s="130"/>
      <c r="E76" s="130"/>
      <c r="F76" s="130"/>
      <c r="G76" s="130"/>
      <c r="H76" s="3"/>
      <c r="I76" s="3"/>
    </row>
    <row r="77" spans="1:9" x14ac:dyDescent="0.25">
      <c r="A77" s="130"/>
      <c r="B77" s="130"/>
      <c r="C77" s="130"/>
      <c r="D77" s="130"/>
      <c r="E77" s="130"/>
      <c r="F77" s="130"/>
      <c r="G77" s="130"/>
      <c r="H77" s="3"/>
      <c r="I77" s="3"/>
    </row>
    <row r="78" spans="1:9" x14ac:dyDescent="0.25">
      <c r="A78" s="130"/>
      <c r="B78" s="130"/>
      <c r="C78" s="130"/>
      <c r="D78" s="130"/>
      <c r="E78" s="130"/>
      <c r="F78" s="130"/>
      <c r="G78" s="130"/>
      <c r="H78" s="3"/>
      <c r="I78" s="3"/>
    </row>
    <row r="79" spans="1:9" x14ac:dyDescent="0.25">
      <c r="A79" s="130"/>
      <c r="B79" s="130"/>
      <c r="C79" s="130"/>
      <c r="D79" s="130"/>
      <c r="E79" s="130"/>
      <c r="F79" s="130"/>
      <c r="G79" s="130"/>
      <c r="H79" s="3"/>
      <c r="I79" s="3"/>
    </row>
    <row r="80" spans="1:9" x14ac:dyDescent="0.25">
      <c r="A80" s="130"/>
      <c r="B80" s="130"/>
      <c r="C80" s="130"/>
      <c r="D80" s="130"/>
      <c r="E80" s="130"/>
      <c r="F80" s="130"/>
      <c r="G80" s="130"/>
      <c r="H80" s="3"/>
      <c r="I80" s="3"/>
    </row>
    <row r="81" spans="1:10" x14ac:dyDescent="0.25">
      <c r="A81" s="130"/>
      <c r="B81" s="130"/>
      <c r="C81" s="130"/>
      <c r="D81" s="130"/>
      <c r="E81" s="130"/>
      <c r="F81" s="130"/>
      <c r="G81" s="130"/>
      <c r="H81" s="6" t="s">
        <v>98</v>
      </c>
      <c r="I81" s="6"/>
      <c r="J81" s="6"/>
    </row>
    <row r="82" spans="1:10" x14ac:dyDescent="0.25">
      <c r="A82" s="130"/>
      <c r="B82" s="130"/>
      <c r="C82" s="130"/>
      <c r="D82" s="130"/>
      <c r="E82" s="130"/>
      <c r="F82" s="130"/>
      <c r="G82" s="130"/>
      <c r="H82" s="6"/>
      <c r="I82" s="6"/>
      <c r="J82" s="6"/>
    </row>
    <row r="83" spans="1:10" x14ac:dyDescent="0.25">
      <c r="A83" s="130"/>
      <c r="B83" s="130"/>
      <c r="C83" s="130"/>
      <c r="D83" s="130"/>
      <c r="E83" s="130"/>
      <c r="F83" s="130"/>
      <c r="G83" s="130"/>
      <c r="H83" s="7" t="s">
        <v>99</v>
      </c>
      <c r="I83" s="7" t="s">
        <v>100</v>
      </c>
      <c r="J83" s="7" t="s">
        <v>101</v>
      </c>
    </row>
    <row r="84" spans="1:10" x14ac:dyDescent="0.25">
      <c r="A84" s="130"/>
      <c r="B84" s="130"/>
      <c r="C84" s="130"/>
      <c r="D84" s="130"/>
      <c r="E84" s="130"/>
      <c r="F84" s="130"/>
      <c r="G84" s="130"/>
      <c r="H84" s="8" t="s">
        <v>102</v>
      </c>
      <c r="I84" s="8" t="s">
        <v>103</v>
      </c>
      <c r="J84" s="9" t="s">
        <v>104</v>
      </c>
    </row>
    <row r="85" spans="1:10" x14ac:dyDescent="0.25">
      <c r="A85" s="130"/>
      <c r="B85" s="130"/>
      <c r="C85" s="130"/>
      <c r="D85" s="130"/>
      <c r="E85" s="130"/>
      <c r="F85" s="130"/>
      <c r="G85" s="130"/>
      <c r="H85" s="3"/>
      <c r="I85" s="3"/>
    </row>
    <row r="86" spans="1:10" x14ac:dyDescent="0.25">
      <c r="A86" s="130"/>
      <c r="B86" s="130"/>
      <c r="C86" s="130"/>
      <c r="D86" s="130"/>
      <c r="E86" s="130"/>
      <c r="F86" s="130"/>
      <c r="G86" s="130"/>
      <c r="H86" s="3"/>
      <c r="I86" s="3"/>
    </row>
    <row r="87" spans="1:10" x14ac:dyDescent="0.25">
      <c r="A87" s="130"/>
      <c r="B87" s="130"/>
      <c r="C87" s="130"/>
      <c r="D87" s="130"/>
      <c r="E87" s="130"/>
      <c r="F87" s="130"/>
      <c r="G87" s="130"/>
      <c r="H87" s="3"/>
      <c r="I87" s="3"/>
    </row>
    <row r="88" spans="1:10" x14ac:dyDescent="0.25">
      <c r="A88" s="130"/>
      <c r="B88" s="130"/>
      <c r="C88" s="130"/>
      <c r="D88" s="130"/>
      <c r="E88" s="130"/>
      <c r="F88" s="130"/>
      <c r="G88" s="130"/>
      <c r="H88" s="3"/>
      <c r="I88" s="3"/>
    </row>
    <row r="89" spans="1:10" x14ac:dyDescent="0.25">
      <c r="A89" s="130"/>
      <c r="B89" s="130"/>
      <c r="C89" s="130"/>
      <c r="D89" s="130"/>
      <c r="E89" s="130"/>
      <c r="F89" s="130"/>
      <c r="G89" s="130"/>
    </row>
  </sheetData>
  <sheetProtection sheet="1" objects="1" scenarios="1" selectLockedCells="1"/>
  <mergeCells count="12">
    <mergeCell ref="F23:F27"/>
    <mergeCell ref="D28:E28"/>
    <mergeCell ref="F35:F42"/>
    <mergeCell ref="C59:D59"/>
    <mergeCell ref="F66:F68"/>
    <mergeCell ref="C70:E71"/>
    <mergeCell ref="E2:F2"/>
    <mergeCell ref="E4:F4"/>
    <mergeCell ref="E6:F6"/>
    <mergeCell ref="F11:F15"/>
    <mergeCell ref="C16:C17"/>
    <mergeCell ref="F16:F21"/>
  </mergeCells>
  <conditionalFormatting sqref="E11 E13:E15">
    <cfRule type="expression" dxfId="26" priority="22">
      <formula>NOT(ISBLANK($E$12))</formula>
    </cfRule>
  </conditionalFormatting>
  <conditionalFormatting sqref="E11:E12 E14:E15">
    <cfRule type="expression" dxfId="25" priority="21">
      <formula>NOT(ISBLANK($E$13))</formula>
    </cfRule>
  </conditionalFormatting>
  <conditionalFormatting sqref="E11:E13 E15">
    <cfRule type="expression" dxfId="24" priority="20">
      <formula>NOT(ISBLANK($E$14))</formula>
    </cfRule>
  </conditionalFormatting>
  <conditionalFormatting sqref="E11:E14">
    <cfRule type="expression" dxfId="23" priority="24">
      <formula>NOT(ISBLANK($E$15))</formula>
    </cfRule>
  </conditionalFormatting>
  <conditionalFormatting sqref="E11:E15">
    <cfRule type="expression" dxfId="22" priority="18">
      <formula>$I$15</formula>
    </cfRule>
  </conditionalFormatting>
  <conditionalFormatting sqref="E12:E15">
    <cfRule type="expression" dxfId="21" priority="23">
      <formula>NOT(ISBLANK($E$11))</formula>
    </cfRule>
  </conditionalFormatting>
  <conditionalFormatting sqref="E16 E18:E21">
    <cfRule type="expression" dxfId="20" priority="13">
      <formula>NOT(ISBLANK($E$17))</formula>
    </cfRule>
  </conditionalFormatting>
  <conditionalFormatting sqref="E16:E17 E19:E21">
    <cfRule type="expression" dxfId="19" priority="14">
      <formula>NOT(ISBLANK($E$18))</formula>
    </cfRule>
  </conditionalFormatting>
  <conditionalFormatting sqref="E16:E18 E20:E21">
    <cfRule type="expression" dxfId="18" priority="15">
      <formula>NOT(ISBLANK($E$19))</formula>
    </cfRule>
  </conditionalFormatting>
  <conditionalFormatting sqref="E16:E19 E21">
    <cfRule type="expression" dxfId="17" priority="16">
      <formula>NOT(ISBLANK($E$20))</formula>
    </cfRule>
  </conditionalFormatting>
  <conditionalFormatting sqref="E16:E20">
    <cfRule type="expression" dxfId="16" priority="17">
      <formula>NOT(ISBLANK($E$21))</formula>
    </cfRule>
  </conditionalFormatting>
  <conditionalFormatting sqref="E16:E21">
    <cfRule type="expression" dxfId="15" priority="11">
      <formula>$I$21</formula>
    </cfRule>
  </conditionalFormatting>
  <conditionalFormatting sqref="E17:E21 E26:E27">
    <cfRule type="expression" dxfId="14" priority="12">
      <formula>NOT(ISBLANK($E$16))</formula>
    </cfRule>
  </conditionalFormatting>
  <conditionalFormatting sqref="E23:E25 E27">
    <cfRule type="expression" dxfId="13" priority="7">
      <formula>NOT(ISBLANK($E$26))</formula>
    </cfRule>
  </conditionalFormatting>
  <conditionalFormatting sqref="E23:E26">
    <cfRule type="expression" dxfId="12" priority="9">
      <formula>NOT(ISBLANK($E$27))</formula>
    </cfRule>
  </conditionalFormatting>
  <conditionalFormatting sqref="E23:E27">
    <cfRule type="expression" dxfId="11" priority="1">
      <formula>$I$27</formula>
    </cfRule>
  </conditionalFormatting>
  <conditionalFormatting sqref="E56 E58">
    <cfRule type="expression" dxfId="10" priority="27">
      <formula>NOT((ISBLANK($E$57)))</formula>
    </cfRule>
  </conditionalFormatting>
  <conditionalFormatting sqref="E56:E57">
    <cfRule type="expression" dxfId="9" priority="28">
      <formula>NOT((ISBLANK($E$58)))</formula>
    </cfRule>
  </conditionalFormatting>
  <conditionalFormatting sqref="E56:E58">
    <cfRule type="expression" dxfId="8" priority="19">
      <formula>$I$58</formula>
    </cfRule>
  </conditionalFormatting>
  <conditionalFormatting sqref="E57:E58">
    <cfRule type="expression" dxfId="7" priority="26">
      <formula>NOT((ISBLANK($E$56)))</formula>
    </cfRule>
  </conditionalFormatting>
  <conditionalFormatting sqref="E66 E68">
    <cfRule type="expression" dxfId="6" priority="25">
      <formula>NOT(ISBLANK($E$67))</formula>
    </cfRule>
  </conditionalFormatting>
  <conditionalFormatting sqref="E66:E67">
    <cfRule type="expression" dxfId="5" priority="29">
      <formula>NOT(ISBLANK($E$68))</formula>
    </cfRule>
  </conditionalFormatting>
  <conditionalFormatting sqref="E66:E68">
    <cfRule type="expression" dxfId="4" priority="10">
      <formula>$I$68</formula>
    </cfRule>
  </conditionalFormatting>
  <conditionalFormatting sqref="E67:E68">
    <cfRule type="expression" dxfId="3" priority="34">
      <formula>NOT(ISBLANK($E$66))</formula>
    </cfRule>
  </conditionalFormatting>
  <conditionalFormatting sqref="E23:E24 E26:E27">
    <cfRule type="expression" dxfId="2" priority="6">
      <formula>NOT(ISBLANK($E$25))</formula>
    </cfRule>
  </conditionalFormatting>
  <conditionalFormatting sqref="E24:E27">
    <cfRule type="expression" dxfId="1" priority="8">
      <formula>NOT(ISBLANK($E$23))</formula>
    </cfRule>
  </conditionalFormatting>
  <conditionalFormatting sqref="E23 E25:E27">
    <cfRule type="expression" dxfId="0" priority="2">
      <formula>NOT(ISBLANK($E$24))</formula>
    </cfRule>
  </conditionalFormatting>
  <dataValidations count="9">
    <dataValidation type="list" allowBlank="1" showInputMessage="1" showErrorMessage="1" sqref="E67" xr:uid="{81959880-4538-4886-BB06-A01C177ECF9A}">
      <formula1>H81</formula1>
    </dataValidation>
    <dataValidation type="list" errorStyle="information" allowBlank="1" showInputMessage="1" showErrorMessage="1" errorTitle="Bitte auswählen" error="Sie haben keine Antwort aus der Auswahlmöglichkeit ausgewählt. Bitte entscheiden Sie sich für die Möglichkeit, die am ehesten zutrifft." sqref="E49" xr:uid="{8A6A0CDC-63A1-4F7C-A5D6-F14F9D7DB64B}">
      <formula1>$H$83:$J$83</formula1>
    </dataValidation>
    <dataValidation type="list" errorStyle="information" allowBlank="1" showInputMessage="1" showErrorMessage="1" errorTitle="Bitte auswählen" error="Sie haben keine Antwort aus der Auswahlmöglichkeit ausgewählt. Bitte entscheiden Sie sich für die Möglichkeit, die am ehesten zutrifft." sqref="E43:E45" xr:uid="{1C3C310F-30E3-4958-8087-30C2C8716BC9}">
      <formula1>$H$84:$J$84</formula1>
    </dataValidation>
    <dataValidation type="list" errorStyle="information" allowBlank="1" showInputMessage="1" showErrorMessage="1" error="Bitte geben Sie in eines der Felder ein x ein._x000a_Rechts neben den Feldern gibt es auch ein Auswahlmenü._x000a_Eingegebene Werte können wie üblich gelöscht werden (z.B. ENTF)" prompt="Bitte nur ein Feld ankreuzen._x000a_Gegebenenfalls eine Antwort wieder löschen." sqref="E32:E33 E11:E22" xr:uid="{24051AC5-2A0D-4AF7-AEB5-E1083DFB9AAF}">
      <formula1>$H$81</formula1>
    </dataValidation>
    <dataValidation type="list" allowBlank="1" showInputMessage="1" showErrorMessage="1" sqref="E35:E42 E23:E27" xr:uid="{140BE1E6-9DF0-441A-BF12-D522CEBFE040}">
      <formula1>$H$81</formula1>
    </dataValidation>
    <dataValidation type="list" errorStyle="information" allowBlank="1" showInputMessage="1" showErrorMessage="1" errorTitle="Bitte auswählen" error="Sie haben keine Antwort aus der Auswahlmöglichkeit ausgewählt. Bitte entscheiden Sie sich für die Möglichkeit, die am ehesten zutrifft." sqref="E48" xr:uid="{FE93B8E9-9F77-4496-8EAD-5A58A24C45D7}">
      <formula1>$H$83:$I$83</formula1>
    </dataValidation>
    <dataValidation type="list" allowBlank="1" showInputMessage="1" showErrorMessage="1" prompt="Bitte nur eines der drei Felder für diese Frage ausfüllen._x000a_Gegebenenfalls eine Antwort wieder löschen." sqref="E57 E59 E66 E68" xr:uid="{9D4304EA-B21D-4D21-90A7-C6B70EF03DCE}">
      <formula1>$H$81</formula1>
    </dataValidation>
    <dataValidation allowBlank="1" showInputMessage="1" showErrorMessage="1" prompt="Bitte nur eines der drei Felder für diese Frage ausfüllen._x000a_Gegebenenfalls eine Antwort wieder löschen." sqref="E56 E58" xr:uid="{6C2678D6-BA80-4729-AD3C-FDB8366316A0}"/>
    <dataValidation allowBlank="1" showInputMessage="1" showErrorMessage="1" promptTitle="Hinweis" prompt="Hier bitte die Firmennamen aller Firmen angeben, für die in diesem Bogen geantwortet wird._x000a_Neue Zeile mit ALT+Enter" sqref="C4" xr:uid="{1BD7626C-7B17-4118-83DD-66AA4203B34C}"/>
  </dataValidations>
  <pageMargins left="0.7" right="0.7" top="0.78740157499999996" bottom="0.78740157499999996" header="0.3" footer="0.3"/>
  <pageSetup paperSize="9" scale="74" orientation="portrait" r:id="rId1"/>
  <rowBreaks count="1" manualBreakCount="1">
    <brk id="3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C6240-7872-460F-989A-E2EB2C3178B7}">
  <dimension ref="A1:BB2"/>
  <sheetViews>
    <sheetView topLeftCell="AF1" workbookViewId="0">
      <selection activeCell="AY2" sqref="AY2"/>
    </sheetView>
  </sheetViews>
  <sheetFormatPr baseColWidth="10" defaultRowHeight="15" x14ac:dyDescent="0.25"/>
  <sheetData>
    <row r="1" spans="1:54" x14ac:dyDescent="0.25">
      <c r="A1" s="13" t="s">
        <v>106</v>
      </c>
      <c r="B1" s="13" t="s">
        <v>107</v>
      </c>
      <c r="C1" s="13" t="s">
        <v>108</v>
      </c>
      <c r="D1" s="13" t="s">
        <v>109</v>
      </c>
      <c r="E1" s="13" t="s">
        <v>110</v>
      </c>
      <c r="F1" s="13" t="s">
        <v>111</v>
      </c>
      <c r="G1" s="13" t="s">
        <v>112</v>
      </c>
      <c r="H1" s="13" t="s">
        <v>113</v>
      </c>
      <c r="I1" s="13" t="s">
        <v>114</v>
      </c>
      <c r="J1" s="13" t="s">
        <v>115</v>
      </c>
      <c r="K1" s="13" t="s">
        <v>116</v>
      </c>
      <c r="L1" s="13" t="s">
        <v>117</v>
      </c>
      <c r="M1" s="13" t="s">
        <v>118</v>
      </c>
      <c r="N1" s="13" t="s">
        <v>119</v>
      </c>
      <c r="O1" s="13" t="s">
        <v>120</v>
      </c>
      <c r="P1" s="13" t="s">
        <v>121</v>
      </c>
      <c r="Q1" s="13" t="s">
        <v>122</v>
      </c>
      <c r="R1" s="13" t="s">
        <v>123</v>
      </c>
      <c r="S1" s="13" t="s">
        <v>124</v>
      </c>
      <c r="T1" s="13" t="s">
        <v>125</v>
      </c>
      <c r="U1" s="13" t="s">
        <v>126</v>
      </c>
      <c r="V1" s="13" t="s">
        <v>127</v>
      </c>
      <c r="W1" s="13" t="s">
        <v>128</v>
      </c>
      <c r="X1" s="13" t="s">
        <v>129</v>
      </c>
      <c r="Y1" s="13" t="s">
        <v>130</v>
      </c>
      <c r="Z1" s="13" t="s">
        <v>131</v>
      </c>
      <c r="AA1" s="13" t="s">
        <v>132</v>
      </c>
      <c r="AB1" s="13" t="s">
        <v>133</v>
      </c>
      <c r="AC1" s="13" t="s">
        <v>134</v>
      </c>
      <c r="AD1" s="13" t="s">
        <v>135</v>
      </c>
      <c r="AE1" s="13" t="s">
        <v>136</v>
      </c>
      <c r="AF1" s="13" t="s">
        <v>137</v>
      </c>
      <c r="AG1" s="13" t="s">
        <v>138</v>
      </c>
      <c r="AH1" s="13" t="s">
        <v>139</v>
      </c>
      <c r="AI1" s="13" t="s">
        <v>140</v>
      </c>
      <c r="AJ1" s="13" t="s">
        <v>141</v>
      </c>
      <c r="AK1" s="13" t="s">
        <v>142</v>
      </c>
      <c r="AL1" s="13" t="s">
        <v>143</v>
      </c>
      <c r="AM1" s="13" t="s">
        <v>144</v>
      </c>
      <c r="AN1" s="13" t="s">
        <v>145</v>
      </c>
      <c r="AO1" s="13" t="s">
        <v>146</v>
      </c>
      <c r="AP1" s="13" t="s">
        <v>147</v>
      </c>
      <c r="AQ1" s="13"/>
      <c r="AR1" s="13"/>
      <c r="AS1" s="13" t="s">
        <v>148</v>
      </c>
      <c r="AT1" s="13" t="s">
        <v>149</v>
      </c>
      <c r="AU1" s="13" t="s">
        <v>150</v>
      </c>
      <c r="AV1" s="13" t="s">
        <v>151</v>
      </c>
      <c r="AW1" s="13" t="s">
        <v>152</v>
      </c>
      <c r="AX1" s="13" t="s">
        <v>153</v>
      </c>
      <c r="AY1" s="13" t="s">
        <v>154</v>
      </c>
      <c r="AZ1" s="13" t="s">
        <v>155</v>
      </c>
      <c r="BA1" s="13" t="s">
        <v>156</v>
      </c>
      <c r="BB1" s="13" t="s">
        <v>157</v>
      </c>
    </row>
    <row r="2" spans="1:54" x14ac:dyDescent="0.25">
      <c r="A2" t="str">
        <f>IF(Fragebogen!C4="","k.A.",Fragebogen!C4)</f>
        <v>k.A.</v>
      </c>
      <c r="B2" t="str">
        <f>IF(Fragebogen!C6="","k.A.",Fragebogen!C6)</f>
        <v>k.A.</v>
      </c>
      <c r="C2" t="str">
        <f>IF(Fragebogen!E6="","k.A.",Fragebogen!E6)</f>
        <v>k.A.</v>
      </c>
      <c r="E2" t="str">
        <f>IF(Fragebogen!$E8="","k.A.",Fragebogen!$E8)</f>
        <v>k.A.</v>
      </c>
      <c r="F2" t="str">
        <f>IF(Fragebogen!$E9="","k.A.",Fragebogen!$E9)</f>
        <v>k.A.</v>
      </c>
      <c r="G2" t="str">
        <f>IF(Fragebogen!$E10="","k.A.",Fragebogen!$E10)</f>
        <v>k.A.</v>
      </c>
      <c r="H2" s="14" t="str">
        <f>IF(ISNA(_xlfn.XLOOKUP("x",Fragebogen!E11:E15,Fragebogen!D11:D15)),"",_xlfn.XLOOKUP("x",Fragebogen!E11:E15,Fragebogen!D11:D15))</f>
        <v/>
      </c>
      <c r="I2" s="14" t="str">
        <f>IF(ISNA(_xlfn.XLOOKUP("x",Fragebogen!E16:E21,Fragebogen!D16:D21)),"",_xlfn.XLOOKUP("x",Fragebogen!E16:E21,Fragebogen!D16:D21))</f>
        <v/>
      </c>
      <c r="J2" t="str">
        <f>IF(Fragebogen!E23="x",Fragebogen!D23,"")</f>
        <v/>
      </c>
      <c r="K2" t="str">
        <f>IF(Fragebogen!E24="x",Fragebogen!D24,"")</f>
        <v/>
      </c>
      <c r="L2" t="str">
        <f>IF(Fragebogen!E25="x",Fragebogen!D25,"")</f>
        <v/>
      </c>
      <c r="M2" t="str">
        <f>IF(Fragebogen!E26="x",Fragebogen!D26,"")</f>
        <v/>
      </c>
      <c r="N2" t="str">
        <f>IF(Fragebogen!E27="x",Fragebogen!D27,"")</f>
        <v/>
      </c>
      <c r="O2" t="str">
        <f>IF(Fragebogen!D28="","",Fragebogen!D28)</f>
        <v/>
      </c>
      <c r="P2" t="str">
        <f>IF(Fragebogen!$E29="","k.A.",Fragebogen!$E29)</f>
        <v>k.A.</v>
      </c>
      <c r="Q2" t="str">
        <f>IF(Fragebogen!$E30="","k.A.",Fragebogen!$E30)</f>
        <v>k.A.</v>
      </c>
      <c r="R2" t="str">
        <f>IF(Fragebogen!$E31="","k.A.",Fragebogen!$E31)</f>
        <v>k.A.</v>
      </c>
      <c r="S2" s="14" t="str">
        <f>IF(Fragebogen!$E$35="","k.A.","Kunden")</f>
        <v>k.A.</v>
      </c>
      <c r="T2" s="14" t="str">
        <f>IF(Fragebogen!$E$36="","k.A.","Arbeitskosten")</f>
        <v>k.A.</v>
      </c>
      <c r="U2" s="14" t="str">
        <f>IF(Fragebogen!$E$37="","k.A.","Energiekosten")</f>
        <v>k.A.</v>
      </c>
      <c r="V2" s="14" t="str">
        <f>IF(Fragebogen!$E$38="","k.A.","Steuern")</f>
        <v>k.A.</v>
      </c>
      <c r="W2" s="14" t="str">
        <f>IF(Fragebogen!$E$39="","k.A.","Bürokratie")</f>
        <v>k.A.</v>
      </c>
      <c r="X2" s="14" t="str">
        <f>IF(Fragebogen!$E$40="","k.A.","Fachkräfte")</f>
        <v>k.A.</v>
      </c>
      <c r="Y2" s="14" t="str">
        <f>IF(Fragebogen!$E$41="","k.A.","Förderung")</f>
        <v>k.A.</v>
      </c>
      <c r="Z2" s="14" t="str">
        <f>IF(Fragebogen!$E$42="","k.A.","Infrastruktur")</f>
        <v>k.A.</v>
      </c>
      <c r="AA2" t="str">
        <f>IF(Fragebogen!$E43="","k.A.",Fragebogen!$E43)</f>
        <v>k.A.</v>
      </c>
      <c r="AB2" t="str">
        <f>IF(Fragebogen!$E44="","k.A.",Fragebogen!$E44)</f>
        <v>k.A.</v>
      </c>
      <c r="AC2" t="str">
        <f>IF(Fragebogen!$E45="","k.A.",Fragebogen!$E45)</f>
        <v>k.A.</v>
      </c>
      <c r="AD2" t="str">
        <f>IF(Fragebogen!$E46="","k.A.",Fragebogen!$E46)</f>
        <v>k.A.</v>
      </c>
      <c r="AE2" t="str">
        <f>IF(Fragebogen!$E47="","k.A.",Fragebogen!$E47)</f>
        <v>k.A.</v>
      </c>
      <c r="AF2" t="str">
        <f>IF(Fragebogen!$E48="","k.A.",Fragebogen!$E48)</f>
        <v>k.A.</v>
      </c>
      <c r="AG2" t="str">
        <f>IF(Fragebogen!$E49="","k.A.",Fragebogen!$E49)</f>
        <v>k.A.</v>
      </c>
      <c r="AH2" t="str">
        <f>IF(Fragebogen!$E51="","k.A.",Fragebogen!$E51)</f>
        <v>k.A.</v>
      </c>
      <c r="AI2" t="str">
        <f>IF(Fragebogen!$E52="","k.A.",Fragebogen!$E52)</f>
        <v>k.A.</v>
      </c>
      <c r="AJ2" t="str">
        <f>IF(Fragebogen!$E53="","k.A.",Fragebogen!$E53)</f>
        <v>k.A.</v>
      </c>
      <c r="AK2" t="str">
        <f>IF(Fragebogen!$E54="","k.A.",Fragebogen!$E54)</f>
        <v>k.A.</v>
      </c>
      <c r="AL2" t="str">
        <f>IF(Fragebogen!$E55="","k.A.",Fragebogen!$E55)</f>
        <v>k.A.</v>
      </c>
      <c r="AM2" s="14" t="str">
        <f>IF(Fragebogen!$E56="","k.A.",Fragebogen!$E56)</f>
        <v>k.A.</v>
      </c>
      <c r="AN2" s="14" t="str">
        <f>IF(Fragebogen!$E57="","k.A.",1)</f>
        <v>k.A.</v>
      </c>
      <c r="AO2" s="14" t="str">
        <f>IF(Fragebogen!$E58="","k.A.",Fragebogen!$E58)</f>
        <v>k.A.</v>
      </c>
      <c r="AP2" s="14" t="str">
        <f>IF(Fragebogen!$E59="","k.A.","Ja")</f>
        <v>k.A.</v>
      </c>
      <c r="AQ2" s="14"/>
      <c r="AR2" s="14"/>
      <c r="AS2" s="14" t="str">
        <f>IF(Fragebogen!$E60="","k.A.",Fragebogen!$E60)</f>
        <v>k.A.</v>
      </c>
      <c r="AT2" s="14" t="str">
        <f>IF(Fragebogen!$E61="","k.A.",Fragebogen!$E61)</f>
        <v>k.A.</v>
      </c>
      <c r="AU2" s="14" t="str">
        <f>IF(Fragebogen!$E62="","k.A.",Fragebogen!$E62)</f>
        <v>k.A.</v>
      </c>
      <c r="AV2" s="14" t="str">
        <f>IF(Fragebogen!$E63="","k.A.",Fragebogen!$E63)</f>
        <v>k.A.</v>
      </c>
      <c r="AW2" s="14" t="str">
        <f>IF(Fragebogen!$E64="","k.A.",Fragebogen!$E64)</f>
        <v>k.A.</v>
      </c>
      <c r="AX2" s="14" t="str">
        <f>IF(Fragebogen!$E65="","k.A.",Fragebogen!$E65)</f>
        <v>k.A.</v>
      </c>
      <c r="AY2" s="14" t="str">
        <f>IF(Fragebogen!$E66="","k.A.",Fragebogen!$E66)</f>
        <v>k.A.</v>
      </c>
      <c r="AZ2" s="14" t="str">
        <f>IF(Fragebogen!$E67="","k.A.",Fragebogen!$E67)</f>
        <v>k.A.</v>
      </c>
      <c r="BA2" s="14" t="str">
        <f>IF(Fragebogen!$E68="","k.A.",Fragebogen!$E68)</f>
        <v>k.A.</v>
      </c>
      <c r="BB2" s="14" t="str">
        <f>IF(Fragebogen!C70="","k.A.",Fragebogen!C70)</f>
        <v>k.A.</v>
      </c>
    </row>
  </sheetData>
  <phoneticPr fontId="13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Fragebogen</vt:lpstr>
      <vt:lpstr>Daten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Götz Maier</dc:creator>
  <cp:lastModifiedBy>Götz Maier</cp:lastModifiedBy>
  <dcterms:created xsi:type="dcterms:W3CDTF">2026-04-15T08:29:46Z</dcterms:created>
  <dcterms:modified xsi:type="dcterms:W3CDTF">2026-04-15T11:15:37Z</dcterms:modified>
</cp:coreProperties>
</file>